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0" yWindow="0" windowWidth="25200" windowHeight="11670" tabRatio="769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5251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O88" i="25" l="1"/>
  <c r="L91" i="25" s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<sst xmlns="http://schemas.openxmlformats.org/spreadsheetml/2006/main" count="930" uniqueCount="547">
  <si>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</si>
  <si>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</si>
  <si>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</si>
  <si>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</si>
  <si>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</si>
  <si>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</si>
  <si>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</si>
  <si>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</si>
  <si>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</si>
  <si>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</si>
  <si>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</si>
  <si>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</si>
  <si>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</si>
  <si>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</si>
  <si>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</si>
  <si>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</si>
  <si>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</si>
  <si>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</si>
  <si>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</si>
  <si>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</si>
  <si>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</si>
  <si>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</si>
  <si>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</si>
  <si>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</si>
  <si>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</si>
  <si>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</si>
  <si>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</si>
  <si>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</si>
  <si>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</si>
  <si>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</si>
  <si>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</si>
  <si>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</si>
  <si>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</si>
  <si>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</si>
  <si>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</si>
  <si>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</si>
  <si>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</si>
  <si>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</si>
  <si>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</si>
  <si>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</si>
  <si>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</si>
  <si>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</si>
  <si>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</si>
  <si>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</si>
  <si>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</si>
  <si>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</si>
  <si>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</si>
  <si>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</si>
  <si>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</si>
  <si>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</si>
  <si>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</si>
  <si>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</si>
  <si>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</si>
  <si>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</si>
  <si>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</si>
  <si>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</si>
  <si>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</si>
  <si>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</si>
  <si>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</si>
  <si>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</si>
  <si>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</si>
  <si>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</si>
  <si>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</si>
  <si>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</si>
  <si>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</si>
  <si>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</si>
  <si>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</si>
  <si>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</si>
  <si>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</si>
  <si>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</si>
  <si>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</si>
  <si>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</si>
  <si>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</si>
  <si>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</si>
  <si>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</si>
  <si>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</si>
  <si>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</si>
  <si>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</si>
  <si>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</si>
  <si>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</si>
  <si>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</si>
  <si>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</si>
  <si>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</si>
  <si>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</si>
  <si>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</si>
  <si>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</si>
  <si>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</si>
  <si>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</si>
  <si>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</si>
  <si>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</si>
  <si>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</si>
  <si>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</si>
  <si>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</si>
  <si>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</si>
  <si>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</si>
  <si>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</si>
  <si>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</si>
  <si>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</si>
  <si>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</si>
  <si>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</si>
  <si>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</si>
  <si>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</si>
  <si>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</si>
  <si>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</si>
  <si>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</si>
  <si>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</si>
  <si>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</si>
  <si>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</si>
  <si>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</si>
  <si>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</si>
  <si>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</si>
  <si>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</si>
  <si>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</si>
  <si>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</si>
  <si>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</si>
  <si>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</si>
  <si>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</si>
  <si>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</si>
  <si>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</si>
  <si>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</si>
  <si>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</si>
  <si>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</si>
  <si>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</si>
  <si>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</si>
  <si>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</si>
  <si>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</si>
  <si>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</si>
  <si>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</si>
  <si>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</si>
  <si>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</si>
  <si>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</si>
  <si>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</si>
  <si>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</si>
  <si>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</si>
  <si>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</si>
  <si>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</si>
  <si>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</si>
  <si>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</si>
  <si>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</si>
  <si>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</si>
  <si>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</si>
  <si>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</si>
  <si>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</si>
  <si>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</si>
  <si>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</si>
  <si>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</si>
  <si>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</si>
  <si>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</si>
  <si>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</si>
  <si>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</si>
  <si>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</si>
  <si>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</si>
  <si>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</si>
  <si>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</si>
  <si>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</si>
  <si>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</si>
  <si>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</si>
  <si>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</si>
  <si>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</si>
  <si>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</si>
  <si>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</si>
  <si>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</si>
  <si>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</si>
  <si>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</si>
  <si>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</si>
  <si>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</si>
  <si>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</si>
  <si>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</si>
  <si>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</si>
  <si>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</si>
  <si>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</si>
  <si>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</si>
  <si>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</si>
  <si>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</si>
  <si>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</si>
  <si>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</si>
  <si>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</si>
  <si>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</si>
  <si>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</si>
  <si>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</si>
  <si>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</si>
  <si>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</si>
  <si>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</si>
  <si>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</si>
  <si>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</si>
  <si>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</si>
  <si>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</si>
  <si>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</si>
  <si>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Podanie ww. danych jest dobrowolne, a ich niepodanie nie wpływa na proces przyjęcia i rozpatrzenia wniosku o płatność na operacje realizowane w ramach poddziałania 19.3 „Przygotowanie i realizacja działań w zakresie współpracy z lokalną grupą działania” objętego Programem Rozwoju Obszarów Wiejskich na lata 2014 – 2020. Niepodanie tych danych uniemożliwi jedynie realizację celu wskazanego w treści powyższej zgody. Powyższą zgodę można wycofać w dowolnym momencie, poprzez przesłanie „oświadczenia o wycofaniu zgody” na adresy korespondencyjne Administratorów danych z dopiskiem „Ochrona danych osobowych” lub na adresy e-mail: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</si>
  <si>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</si>
  <si>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</si>
  <si>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</si>
  <si>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</si>
  <si>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Informacje dotyczące przetwarzania danych osoby fizycznej występującej w poddziałaniu 19.3 Przygotowanie i realizacja działań  w zakresie współpracy z Lokalną Grupą Działania objetym Programem Rozwoju Obszarów Wiejskich  na lata 2014 -2020 (dotyczy pełnomocnika/ osoby uprawnionej do kontaktu)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</si>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</sst>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39" fillId="7" borderId="3" xfId="1" applyFont="1" applyFill="1" applyBorder="1" applyAlignment="1" applyProtection="1">
      <alignment horizontal="left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6" fillId="2" borderId="0" xfId="1" applyFont="1" applyFill="1" applyAlignment="1" applyProtection="1">
      <alignment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tabSelected="1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358" t="s">
        <v>233</v>
      </c>
      <c r="B2" s="358"/>
      <c r="C2" s="358"/>
      <c r="D2" s="358"/>
      <c r="E2" s="358"/>
      <c r="F2" s="358"/>
      <c r="G2" s="358"/>
      <c r="H2" s="358"/>
      <c r="I2" s="358"/>
      <c r="J2" s="358"/>
      <c r="K2" s="2"/>
      <c r="L2" s="146" t="s">
        <v>50</v>
      </c>
      <c r="M2" s="85" t="s">
        <v>231</v>
      </c>
    </row>
    <row r="3" spans="1:16" ht="66.75" customHeight="1">
      <c r="A3" s="358"/>
      <c r="B3" s="358"/>
      <c r="C3" s="358"/>
      <c r="D3" s="358"/>
      <c r="E3" s="358"/>
      <c r="F3" s="358"/>
      <c r="G3" s="358"/>
      <c r="H3" s="358"/>
      <c r="I3" s="358"/>
      <c r="J3" s="358"/>
      <c r="K3" s="145"/>
      <c r="L3" s="145"/>
      <c r="M3" s="145"/>
    </row>
    <row r="4" spans="1:16" ht="13.5" customHeight="1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61" t="s">
        <v>65</v>
      </c>
      <c r="L4" s="361"/>
      <c r="M4" s="361"/>
      <c r="N4" s="405" t="s">
        <v>69</v>
      </c>
      <c r="O4" s="405"/>
    </row>
    <row r="5" spans="1:16" ht="33.75">
      <c r="A5" s="358"/>
      <c r="B5" s="358"/>
      <c r="C5" s="358"/>
      <c r="D5" s="358"/>
      <c r="E5" s="358"/>
      <c r="F5" s="358"/>
      <c r="G5" s="358"/>
      <c r="H5" s="358"/>
      <c r="I5" s="358"/>
      <c r="J5" s="358"/>
      <c r="K5" s="222" t="s">
        <v>234</v>
      </c>
      <c r="L5" s="456"/>
      <c r="M5" s="457"/>
      <c r="N5" s="405"/>
      <c r="O5" s="405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232</v>
      </c>
      <c r="F7" s="62"/>
      <c r="G7" s="62"/>
      <c r="H7" s="64" t="s">
        <v>39</v>
      </c>
      <c r="I7" s="65"/>
      <c r="J7" s="2"/>
      <c r="K7" s="221"/>
      <c r="L7" s="362"/>
      <c r="M7" s="363"/>
    </row>
    <row r="8" spans="1:16" ht="9" customHeight="1">
      <c r="A8" s="2"/>
      <c r="B8" s="2"/>
      <c r="C8" s="361" t="s">
        <v>84</v>
      </c>
      <c r="D8" s="361"/>
      <c r="E8" s="361"/>
      <c r="F8" s="361"/>
      <c r="G8" s="361"/>
      <c r="H8" s="361"/>
      <c r="I8" s="361"/>
      <c r="J8" s="54"/>
      <c r="K8" s="190" t="s">
        <v>68</v>
      </c>
      <c r="L8" s="360" t="s">
        <v>66</v>
      </c>
      <c r="M8" s="360"/>
    </row>
    <row r="9" spans="1:16" ht="15.75" customHeight="1">
      <c r="A9" s="2"/>
      <c r="B9" s="2"/>
      <c r="C9" s="361"/>
      <c r="D9" s="361"/>
      <c r="E9" s="361"/>
      <c r="F9" s="361"/>
      <c r="G9" s="361"/>
      <c r="H9" s="361"/>
      <c r="I9" s="361"/>
      <c r="J9" s="54"/>
      <c r="K9" s="361" t="s">
        <v>67</v>
      </c>
      <c r="L9" s="361"/>
      <c r="M9" s="361"/>
    </row>
    <row r="10" spans="1:16" ht="20.100000000000001" customHeight="1">
      <c r="A10" s="359" t="s">
        <v>85</v>
      </c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240</v>
      </c>
      <c r="M12" s="2"/>
    </row>
    <row r="13" spans="1:16" ht="26.1" customHeight="1">
      <c r="A13" s="444" t="s">
        <v>238</v>
      </c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240</v>
      </c>
      <c r="M14" s="2"/>
    </row>
    <row r="15" spans="1:16" ht="26.1" customHeight="1">
      <c r="A15" s="133" t="s">
        <v>239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446" t="s">
        <v>235</v>
      </c>
      <c r="B17" s="446"/>
      <c r="C17" s="446"/>
      <c r="D17" s="446"/>
      <c r="E17" s="446"/>
      <c r="F17" s="446"/>
      <c r="G17" s="446"/>
      <c r="H17" s="446"/>
      <c r="I17" s="446"/>
      <c r="J17" s="446"/>
      <c r="K17" s="446"/>
      <c r="L17" s="445" t="s">
        <v>36</v>
      </c>
      <c r="M17" s="445"/>
    </row>
    <row r="18" spans="1:16" ht="21.95" customHeight="1">
      <c r="A18" s="447" t="s">
        <v>236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5" t="s">
        <v>36</v>
      </c>
      <c r="M18" s="445"/>
      <c r="O18" s="87"/>
    </row>
    <row r="19" spans="1:16" ht="21.95" customHeight="1">
      <c r="A19" s="447" t="s">
        <v>242</v>
      </c>
      <c r="B19" s="447"/>
      <c r="C19" s="447"/>
      <c r="D19" s="447"/>
      <c r="E19" s="447"/>
      <c r="F19" s="447"/>
      <c r="G19" s="447"/>
      <c r="H19" s="447"/>
      <c r="I19" s="447"/>
      <c r="J19" s="447"/>
      <c r="K19" s="447"/>
      <c r="L19" s="445" t="s">
        <v>36</v>
      </c>
      <c r="M19" s="445"/>
      <c r="O19" s="87"/>
    </row>
    <row r="20" spans="1:16" ht="21.95" customHeight="1">
      <c r="A20" s="447" t="s">
        <v>243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5" t="s">
        <v>36</v>
      </c>
      <c r="M20" s="445"/>
      <c r="O20" s="87"/>
    </row>
    <row r="21" spans="1:16" ht="21.95" customHeight="1">
      <c r="A21" s="447" t="s">
        <v>245</v>
      </c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8" t="str">
        <f>IF(L20="TAK","podaj liczbę grup defaworyzowanych",IF(L20="NIE",0,""))</f>
        <v/>
      </c>
      <c r="M21" s="448"/>
      <c r="O21" s="87"/>
    </row>
    <row r="22" spans="1:16" ht="21.95" customHeight="1">
      <c r="A22" s="449" t="s">
        <v>244</v>
      </c>
      <c r="B22" s="449"/>
      <c r="C22" s="449"/>
      <c r="D22" s="449"/>
      <c r="E22" s="449"/>
      <c r="F22" s="449"/>
      <c r="G22" s="449"/>
      <c r="H22" s="449"/>
      <c r="I22" s="449"/>
      <c r="J22" s="449"/>
      <c r="K22" s="449"/>
      <c r="L22" s="445" t="s">
        <v>36</v>
      </c>
      <c r="M22" s="445"/>
      <c r="O22" s="87"/>
    </row>
    <row r="23" spans="1:16" ht="21.95" customHeight="1">
      <c r="A23" s="447" t="s">
        <v>246</v>
      </c>
      <c r="B23" s="447"/>
      <c r="C23" s="447"/>
      <c r="D23" s="447"/>
      <c r="E23" s="447"/>
      <c r="F23" s="447"/>
      <c r="G23" s="447"/>
      <c r="H23" s="447"/>
      <c r="I23" s="447"/>
      <c r="J23" s="447"/>
      <c r="K23" s="447"/>
      <c r="L23" s="445" t="s">
        <v>36</v>
      </c>
      <c r="M23" s="445"/>
      <c r="O23" s="87"/>
    </row>
    <row r="24" spans="1:16" ht="21.95" customHeight="1">
      <c r="A24" s="447" t="s">
        <v>247</v>
      </c>
      <c r="B24" s="447"/>
      <c r="C24" s="447"/>
      <c r="D24" s="447"/>
      <c r="E24" s="447"/>
      <c r="F24" s="447"/>
      <c r="G24" s="447"/>
      <c r="H24" s="447"/>
      <c r="I24" s="447"/>
      <c r="J24" s="447"/>
      <c r="K24" s="447"/>
      <c r="L24" s="445" t="s">
        <v>36</v>
      </c>
      <c r="M24" s="445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241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249</v>
      </c>
      <c r="B27" s="133"/>
      <c r="C27" s="2"/>
      <c r="D27" s="2"/>
      <c r="E27" s="2"/>
      <c r="F27" s="236"/>
      <c r="G27" s="451"/>
      <c r="H27" s="452"/>
      <c r="I27" s="452"/>
      <c r="J27" s="453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417"/>
      <c r="H28" s="418"/>
      <c r="I28" s="418"/>
      <c r="J28" s="419"/>
      <c r="K28" s="2"/>
      <c r="L28" s="2"/>
      <c r="M28" s="2"/>
      <c r="P28" s="1" t="s">
        <v>127</v>
      </c>
    </row>
    <row r="29" spans="1:16" s="17" customFormat="1" ht="15.95" customHeight="1">
      <c r="A29" s="54" t="s">
        <v>461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250</v>
      </c>
      <c r="L29" s="54"/>
      <c r="M29" s="54"/>
      <c r="P29" s="17" t="s">
        <v>129</v>
      </c>
    </row>
    <row r="30" spans="1:16" ht="15.95" customHeight="1">
      <c r="A30" s="364"/>
      <c r="B30" s="365"/>
      <c r="C30" s="365"/>
      <c r="D30" s="365"/>
      <c r="E30" s="365"/>
      <c r="F30" s="365"/>
      <c r="G30" s="365"/>
      <c r="H30" s="365"/>
      <c r="I30" s="366"/>
      <c r="J30" s="2"/>
      <c r="K30" s="420"/>
      <c r="L30" s="421"/>
      <c r="M30" s="227"/>
      <c r="P30" s="1" t="s">
        <v>130</v>
      </c>
    </row>
    <row r="31" spans="1:16" ht="15.75" customHeight="1">
      <c r="A31" s="367"/>
      <c r="B31" s="368"/>
      <c r="C31" s="368"/>
      <c r="D31" s="368"/>
      <c r="E31" s="368"/>
      <c r="F31" s="368"/>
      <c r="G31" s="368"/>
      <c r="H31" s="368"/>
      <c r="I31" s="369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367"/>
      <c r="B32" s="368"/>
      <c r="C32" s="368"/>
      <c r="D32" s="368"/>
      <c r="E32" s="368"/>
      <c r="F32" s="368"/>
      <c r="G32" s="368"/>
      <c r="H32" s="368"/>
      <c r="I32" s="369"/>
      <c r="J32" s="2"/>
      <c r="K32" s="417"/>
      <c r="L32" s="419"/>
      <c r="M32" s="2"/>
      <c r="P32" s="1" t="s">
        <v>132</v>
      </c>
    </row>
    <row r="33" spans="1:16" ht="15.95" customHeight="1">
      <c r="A33" s="370"/>
      <c r="B33" s="371"/>
      <c r="C33" s="371"/>
      <c r="D33" s="371"/>
      <c r="E33" s="371"/>
      <c r="F33" s="371"/>
      <c r="G33" s="371"/>
      <c r="H33" s="371"/>
      <c r="I33" s="372"/>
      <c r="J33" s="2"/>
      <c r="K33" s="54"/>
      <c r="L33" s="54"/>
      <c r="M33" s="2"/>
    </row>
    <row r="34" spans="1:16" s="17" customFormat="1" ht="24" customHeight="1">
      <c r="A34" s="454" t="s">
        <v>256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P34" s="17" t="s">
        <v>36</v>
      </c>
    </row>
    <row r="35" spans="1:16" ht="9.9499999999999993" customHeight="1">
      <c r="A35" s="355" t="s">
        <v>86</v>
      </c>
      <c r="B35" s="356"/>
      <c r="C35" s="356"/>
      <c r="D35" s="357"/>
      <c r="E35" s="355" t="s">
        <v>87</v>
      </c>
      <c r="F35" s="356"/>
      <c r="G35" s="356"/>
      <c r="H35" s="356"/>
      <c r="I35" s="357"/>
      <c r="J35" s="355" t="s">
        <v>88</v>
      </c>
      <c r="K35" s="357"/>
      <c r="L35" s="355" t="s">
        <v>89</v>
      </c>
      <c r="M35" s="357"/>
      <c r="P35" s="1" t="s">
        <v>229</v>
      </c>
    </row>
    <row r="36" spans="1:16" ht="15" customHeight="1">
      <c r="A36" s="438" t="s">
        <v>51</v>
      </c>
      <c r="B36" s="439"/>
      <c r="C36" s="439"/>
      <c r="D36" s="440"/>
      <c r="E36" s="441" t="s">
        <v>36</v>
      </c>
      <c r="F36" s="442"/>
      <c r="G36" s="442"/>
      <c r="H36" s="442"/>
      <c r="I36" s="443"/>
      <c r="J36" s="370"/>
      <c r="K36" s="372"/>
      <c r="L36" s="370"/>
      <c r="M36" s="372"/>
      <c r="P36" s="1" t="s">
        <v>230</v>
      </c>
    </row>
    <row r="37" spans="1:16" ht="9.9499999999999993" customHeight="1">
      <c r="A37" s="355" t="s">
        <v>90</v>
      </c>
      <c r="B37" s="356"/>
      <c r="C37" s="356"/>
      <c r="D37" s="357"/>
      <c r="E37" s="355" t="s">
        <v>91</v>
      </c>
      <c r="F37" s="356"/>
      <c r="G37" s="356"/>
      <c r="H37" s="356"/>
      <c r="I37" s="357"/>
      <c r="J37" s="355" t="s">
        <v>92</v>
      </c>
      <c r="K37" s="357"/>
      <c r="L37" s="355" t="s">
        <v>93</v>
      </c>
      <c r="M37" s="357"/>
    </row>
    <row r="38" spans="1:16" ht="15" customHeight="1">
      <c r="A38" s="375"/>
      <c r="B38" s="376"/>
      <c r="C38" s="376"/>
      <c r="D38" s="377"/>
      <c r="E38" s="378"/>
      <c r="F38" s="379"/>
      <c r="G38" s="379"/>
      <c r="H38" s="379"/>
      <c r="I38" s="380"/>
      <c r="J38" s="378"/>
      <c r="K38" s="380"/>
      <c r="L38" s="378"/>
      <c r="M38" s="380"/>
    </row>
    <row r="39" spans="1:16" ht="9.9499999999999993" customHeight="1">
      <c r="A39" s="355" t="s">
        <v>94</v>
      </c>
      <c r="B39" s="356"/>
      <c r="C39" s="356"/>
      <c r="D39" s="357"/>
      <c r="E39" s="355" t="s">
        <v>95</v>
      </c>
      <c r="F39" s="356"/>
      <c r="G39" s="356"/>
      <c r="H39" s="356"/>
      <c r="I39" s="357"/>
      <c r="J39" s="355" t="s">
        <v>251</v>
      </c>
      <c r="K39" s="357"/>
      <c r="L39" s="355" t="s">
        <v>252</v>
      </c>
      <c r="M39" s="357"/>
    </row>
    <row r="40" spans="1:16" ht="15" customHeight="1">
      <c r="A40" s="396"/>
      <c r="B40" s="397"/>
      <c r="C40" s="397"/>
      <c r="D40" s="398"/>
      <c r="E40" s="378"/>
      <c r="F40" s="379"/>
      <c r="G40" s="379"/>
      <c r="H40" s="379"/>
      <c r="I40" s="380"/>
      <c r="J40" s="396"/>
      <c r="K40" s="398"/>
      <c r="L40" s="378"/>
      <c r="M40" s="380"/>
    </row>
    <row r="41" spans="1:16" ht="9.9499999999999993" customHeight="1">
      <c r="A41" s="355" t="s">
        <v>253</v>
      </c>
      <c r="B41" s="356"/>
      <c r="C41" s="356"/>
      <c r="D41" s="356"/>
      <c r="E41" s="356"/>
      <c r="F41" s="356"/>
      <c r="G41" s="356"/>
      <c r="H41" s="356"/>
      <c r="I41" s="357"/>
      <c r="J41" s="355" t="s">
        <v>254</v>
      </c>
      <c r="K41" s="356"/>
      <c r="L41" s="356"/>
      <c r="M41" s="357"/>
    </row>
    <row r="42" spans="1:16" ht="15" customHeight="1">
      <c r="A42" s="370"/>
      <c r="B42" s="371"/>
      <c r="C42" s="371"/>
      <c r="D42" s="371"/>
      <c r="E42" s="371"/>
      <c r="F42" s="371"/>
      <c r="G42" s="371"/>
      <c r="H42" s="371"/>
      <c r="I42" s="372"/>
      <c r="J42" s="370"/>
      <c r="K42" s="371"/>
      <c r="L42" s="371"/>
      <c r="M42" s="372"/>
    </row>
    <row r="43" spans="1:16" s="17" customFormat="1" ht="20.100000000000001" customHeight="1">
      <c r="A43" s="54" t="s">
        <v>255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55" t="s">
        <v>257</v>
      </c>
      <c r="B44" s="356"/>
      <c r="C44" s="356"/>
      <c r="D44" s="357"/>
      <c r="E44" s="355" t="s">
        <v>258</v>
      </c>
      <c r="F44" s="356"/>
      <c r="G44" s="356"/>
      <c r="H44" s="356"/>
      <c r="I44" s="357"/>
      <c r="J44" s="355" t="s">
        <v>259</v>
      </c>
      <c r="K44" s="357"/>
      <c r="L44" s="355" t="s">
        <v>260</v>
      </c>
      <c r="M44" s="357"/>
    </row>
    <row r="45" spans="1:16" ht="15" customHeight="1">
      <c r="A45" s="402" t="s">
        <v>36</v>
      </c>
      <c r="B45" s="403"/>
      <c r="C45" s="403"/>
      <c r="D45" s="404"/>
      <c r="E45" s="402" t="str">
        <f>IF(A45&lt;&gt;"Polska","nie dotyczy","(wybierz z listy)")</f>
        <v>nie dotyczy</v>
      </c>
      <c r="F45" s="403"/>
      <c r="G45" s="403"/>
      <c r="H45" s="403"/>
      <c r="I45" s="404"/>
      <c r="J45" s="373" t="str">
        <f>IF(A45="Polska","","nie dotyczy")</f>
        <v>nie dotyczy</v>
      </c>
      <c r="K45" s="374"/>
      <c r="L45" s="373" t="str">
        <f>IF(A45="Polska","","nie dotyczy")</f>
        <v>nie dotyczy</v>
      </c>
      <c r="M45" s="374"/>
    </row>
    <row r="46" spans="1:16" ht="9.9499999999999993" customHeight="1">
      <c r="A46" s="355" t="s">
        <v>261</v>
      </c>
      <c r="B46" s="356"/>
      <c r="C46" s="356"/>
      <c r="D46" s="357"/>
      <c r="E46" s="355" t="s">
        <v>262</v>
      </c>
      <c r="F46" s="356"/>
      <c r="G46" s="356"/>
      <c r="H46" s="356"/>
      <c r="I46" s="357"/>
      <c r="J46" s="355" t="s">
        <v>263</v>
      </c>
      <c r="K46" s="357"/>
      <c r="L46" s="355" t="s">
        <v>264</v>
      </c>
      <c r="M46" s="357"/>
    </row>
    <row r="47" spans="1:16" ht="15" customHeight="1">
      <c r="A47" s="370"/>
      <c r="B47" s="371"/>
      <c r="C47" s="371"/>
      <c r="D47" s="372"/>
      <c r="E47" s="370"/>
      <c r="F47" s="371"/>
      <c r="G47" s="371"/>
      <c r="H47" s="371"/>
      <c r="I47" s="372"/>
      <c r="J47" s="370"/>
      <c r="K47" s="372"/>
      <c r="L47" s="370"/>
      <c r="M47" s="372"/>
    </row>
    <row r="48" spans="1:16" ht="9.9499999999999993" customHeight="1">
      <c r="A48" s="355" t="s">
        <v>265</v>
      </c>
      <c r="B48" s="356"/>
      <c r="C48" s="356"/>
      <c r="D48" s="357"/>
      <c r="E48" s="355" t="s">
        <v>266</v>
      </c>
      <c r="F48" s="356"/>
      <c r="G48" s="356"/>
      <c r="H48" s="356"/>
      <c r="I48" s="357"/>
      <c r="J48" s="355" t="s">
        <v>267</v>
      </c>
      <c r="K48" s="357"/>
      <c r="L48" s="355" t="s">
        <v>268</v>
      </c>
      <c r="M48" s="357"/>
    </row>
    <row r="49" spans="1:15" ht="15" customHeight="1">
      <c r="A49" s="396"/>
      <c r="B49" s="397"/>
      <c r="C49" s="397"/>
      <c r="D49" s="398"/>
      <c r="E49" s="378"/>
      <c r="F49" s="379"/>
      <c r="G49" s="379"/>
      <c r="H49" s="379"/>
      <c r="I49" s="380"/>
      <c r="J49" s="396"/>
      <c r="K49" s="398"/>
      <c r="L49" s="378"/>
      <c r="M49" s="380"/>
    </row>
    <row r="50" spans="1:15" ht="9.9499999999999993" customHeight="1">
      <c r="A50" s="355" t="s">
        <v>269</v>
      </c>
      <c r="B50" s="356"/>
      <c r="C50" s="356"/>
      <c r="D50" s="356"/>
      <c r="E50" s="356"/>
      <c r="F50" s="356"/>
      <c r="G50" s="356"/>
      <c r="H50" s="356"/>
      <c r="I50" s="357"/>
      <c r="J50" s="355" t="s">
        <v>270</v>
      </c>
      <c r="K50" s="356"/>
      <c r="L50" s="356"/>
      <c r="M50" s="357"/>
    </row>
    <row r="51" spans="1:15" ht="15" customHeight="1">
      <c r="A51" s="370"/>
      <c r="B51" s="371"/>
      <c r="C51" s="371"/>
      <c r="D51" s="371"/>
      <c r="E51" s="371"/>
      <c r="F51" s="371"/>
      <c r="G51" s="371"/>
      <c r="H51" s="371"/>
      <c r="I51" s="372"/>
      <c r="J51" s="370"/>
      <c r="K51" s="371"/>
      <c r="L51" s="371"/>
      <c r="M51" s="372"/>
    </row>
    <row r="52" spans="1:15" ht="15" customHeight="1">
      <c r="A52" s="450" t="s">
        <v>248</v>
      </c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</row>
    <row r="53" spans="1:15" ht="20.100000000000001" customHeight="1">
      <c r="A53" s="399" t="s">
        <v>271</v>
      </c>
      <c r="B53" s="399"/>
      <c r="C53" s="399"/>
      <c r="D53" s="399"/>
      <c r="E53" s="399"/>
      <c r="F53" s="399"/>
      <c r="G53" s="399"/>
      <c r="H53" s="399"/>
      <c r="I53" s="399"/>
      <c r="J53" s="399"/>
      <c r="K53" s="399"/>
      <c r="L53" s="399"/>
      <c r="M53" s="399"/>
    </row>
    <row r="54" spans="1:15" ht="15" customHeight="1">
      <c r="A54" s="238" t="s">
        <v>42</v>
      </c>
      <c r="B54" s="400" t="s">
        <v>272</v>
      </c>
      <c r="C54" s="400"/>
      <c r="D54" s="400"/>
      <c r="E54" s="400"/>
      <c r="F54" s="400"/>
      <c r="G54" s="400" t="s">
        <v>273</v>
      </c>
      <c r="H54" s="400"/>
      <c r="I54" s="400"/>
      <c r="J54" s="400"/>
      <c r="K54" s="400" t="s">
        <v>274</v>
      </c>
      <c r="L54" s="400"/>
      <c r="M54" s="400"/>
    </row>
    <row r="55" spans="1:15" ht="15.95" customHeight="1">
      <c r="A55" s="39" t="s">
        <v>275</v>
      </c>
      <c r="B55" s="381"/>
      <c r="C55" s="381"/>
      <c r="D55" s="381"/>
      <c r="E55" s="381"/>
      <c r="F55" s="381"/>
      <c r="G55" s="381"/>
      <c r="H55" s="381"/>
      <c r="I55" s="381"/>
      <c r="J55" s="381"/>
      <c r="K55" s="381"/>
      <c r="L55" s="381"/>
      <c r="M55" s="381"/>
    </row>
    <row r="56" spans="1:15" ht="15.95" customHeight="1">
      <c r="A56" s="39" t="s">
        <v>276</v>
      </c>
      <c r="B56" s="381"/>
      <c r="C56" s="381"/>
      <c r="D56" s="381"/>
      <c r="E56" s="381"/>
      <c r="F56" s="381"/>
      <c r="G56" s="381"/>
      <c r="H56" s="381"/>
      <c r="I56" s="381"/>
      <c r="J56" s="381"/>
      <c r="K56" s="381"/>
      <c r="L56" s="381"/>
      <c r="M56" s="381"/>
    </row>
    <row r="57" spans="1:15" ht="15.95" customHeight="1">
      <c r="A57" s="39" t="s">
        <v>277</v>
      </c>
      <c r="B57" s="381"/>
      <c r="C57" s="381"/>
      <c r="D57" s="381"/>
      <c r="E57" s="381"/>
      <c r="F57" s="381"/>
      <c r="G57" s="381"/>
      <c r="H57" s="381"/>
      <c r="I57" s="381"/>
      <c r="J57" s="381"/>
      <c r="K57" s="381"/>
      <c r="L57" s="381"/>
      <c r="M57" s="381"/>
    </row>
    <row r="58" spans="1:15" s="166" customFormat="1" ht="15.95" customHeight="1">
      <c r="A58" s="42" t="s">
        <v>57</v>
      </c>
      <c r="B58" s="381"/>
      <c r="C58" s="381"/>
      <c r="D58" s="381"/>
      <c r="E58" s="381"/>
      <c r="F58" s="381"/>
      <c r="G58" s="381"/>
      <c r="H58" s="381"/>
      <c r="I58" s="381"/>
      <c r="J58" s="381"/>
      <c r="K58" s="381"/>
      <c r="L58" s="381"/>
      <c r="M58" s="381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55" t="s">
        <v>279</v>
      </c>
      <c r="B61" s="356"/>
      <c r="C61" s="356"/>
      <c r="D61" s="356"/>
      <c r="E61" s="356"/>
      <c r="F61" s="357"/>
      <c r="G61" s="355" t="s">
        <v>280</v>
      </c>
      <c r="H61" s="356"/>
      <c r="I61" s="356"/>
      <c r="J61" s="357"/>
      <c r="K61" s="355" t="s">
        <v>281</v>
      </c>
      <c r="L61" s="356"/>
      <c r="M61" s="357"/>
    </row>
    <row r="62" spans="1:15" ht="15.95" customHeight="1">
      <c r="A62" s="370"/>
      <c r="B62" s="371"/>
      <c r="C62" s="371"/>
      <c r="D62" s="371"/>
      <c r="E62" s="371"/>
      <c r="F62" s="372"/>
      <c r="G62" s="370"/>
      <c r="H62" s="371"/>
      <c r="I62" s="371"/>
      <c r="J62" s="372"/>
      <c r="K62" s="370"/>
      <c r="L62" s="371"/>
      <c r="M62" s="372"/>
    </row>
    <row r="63" spans="1:15" ht="9.9499999999999993" customHeight="1">
      <c r="A63" s="355" t="s">
        <v>282</v>
      </c>
      <c r="B63" s="356"/>
      <c r="C63" s="356"/>
      <c r="D63" s="357"/>
      <c r="E63" s="355" t="s">
        <v>283</v>
      </c>
      <c r="F63" s="356"/>
      <c r="G63" s="356"/>
      <c r="H63" s="356"/>
      <c r="I63" s="357"/>
      <c r="J63" s="355" t="s">
        <v>284</v>
      </c>
      <c r="K63" s="357"/>
      <c r="L63" s="355" t="s">
        <v>285</v>
      </c>
      <c r="M63" s="357"/>
      <c r="O63" s="406"/>
    </row>
    <row r="64" spans="1:15" ht="15.95" customHeight="1">
      <c r="A64" s="402" t="s">
        <v>36</v>
      </c>
      <c r="B64" s="403"/>
      <c r="C64" s="403"/>
      <c r="D64" s="404"/>
      <c r="E64" s="402" t="str">
        <f>IF(A64&lt;&gt;"Polska","nie dotyczy","(wybierz z listy)")</f>
        <v>nie dotyczy</v>
      </c>
      <c r="F64" s="403"/>
      <c r="G64" s="403"/>
      <c r="H64" s="403"/>
      <c r="I64" s="404"/>
      <c r="J64" s="373" t="str">
        <f>IF(A64="Polska","","nie dotyczy")</f>
        <v>nie dotyczy</v>
      </c>
      <c r="K64" s="374"/>
      <c r="L64" s="373" t="str">
        <f>IF(A64="Polska","","nie dotyczy")</f>
        <v>nie dotyczy</v>
      </c>
      <c r="M64" s="374"/>
      <c r="O64" s="406"/>
    </row>
    <row r="65" spans="1:16" ht="9.9499999999999993" customHeight="1">
      <c r="A65" s="355" t="s">
        <v>286</v>
      </c>
      <c r="B65" s="356"/>
      <c r="C65" s="356"/>
      <c r="D65" s="357"/>
      <c r="E65" s="355" t="s">
        <v>287</v>
      </c>
      <c r="F65" s="356"/>
      <c r="G65" s="356"/>
      <c r="H65" s="356"/>
      <c r="I65" s="357"/>
      <c r="J65" s="355" t="s">
        <v>288</v>
      </c>
      <c r="K65" s="357"/>
      <c r="L65" s="355" t="s">
        <v>289</v>
      </c>
      <c r="M65" s="357"/>
    </row>
    <row r="66" spans="1:16" ht="15.95" customHeight="1">
      <c r="A66" s="370"/>
      <c r="B66" s="371"/>
      <c r="C66" s="371"/>
      <c r="D66" s="372"/>
      <c r="E66" s="370"/>
      <c r="F66" s="371"/>
      <c r="G66" s="371"/>
      <c r="H66" s="371"/>
      <c r="I66" s="372"/>
      <c r="J66" s="370"/>
      <c r="K66" s="372"/>
      <c r="L66" s="370"/>
      <c r="M66" s="372"/>
    </row>
    <row r="67" spans="1:16" ht="9.9499999999999993" customHeight="1">
      <c r="A67" s="355" t="s">
        <v>290</v>
      </c>
      <c r="B67" s="356"/>
      <c r="C67" s="356"/>
      <c r="D67" s="357"/>
      <c r="E67" s="355" t="s">
        <v>291</v>
      </c>
      <c r="F67" s="356"/>
      <c r="G67" s="356"/>
      <c r="H67" s="356"/>
      <c r="I67" s="357"/>
      <c r="J67" s="394" t="s">
        <v>292</v>
      </c>
      <c r="K67" s="395"/>
      <c r="L67" s="401" t="s">
        <v>293</v>
      </c>
      <c r="M67" s="393"/>
    </row>
    <row r="68" spans="1:16" ht="15.95" customHeight="1">
      <c r="A68" s="370"/>
      <c r="B68" s="371"/>
      <c r="C68" s="371"/>
      <c r="D68" s="372"/>
      <c r="E68" s="370"/>
      <c r="F68" s="371"/>
      <c r="G68" s="371"/>
      <c r="H68" s="371"/>
      <c r="I68" s="372"/>
      <c r="J68" s="385"/>
      <c r="K68" s="387"/>
      <c r="L68" s="385"/>
      <c r="M68" s="387"/>
    </row>
    <row r="69" spans="1:16" ht="12" customHeight="1">
      <c r="A69" s="388" t="s">
        <v>294</v>
      </c>
      <c r="B69" s="389"/>
      <c r="C69" s="389"/>
      <c r="D69" s="389"/>
      <c r="E69" s="389"/>
      <c r="F69" s="389"/>
      <c r="G69" s="389"/>
      <c r="H69" s="389"/>
      <c r="I69" s="390"/>
      <c r="J69" s="391" t="s">
        <v>295</v>
      </c>
      <c r="K69" s="392"/>
      <c r="L69" s="392"/>
      <c r="M69" s="393"/>
    </row>
    <row r="70" spans="1:16" ht="15.95" customHeight="1">
      <c r="A70" s="385"/>
      <c r="B70" s="386"/>
      <c r="C70" s="386"/>
      <c r="D70" s="386"/>
      <c r="E70" s="386"/>
      <c r="F70" s="386"/>
      <c r="G70" s="386"/>
      <c r="H70" s="386"/>
      <c r="I70" s="387"/>
      <c r="J70" s="385"/>
      <c r="K70" s="386"/>
      <c r="L70" s="386"/>
      <c r="M70" s="387"/>
    </row>
    <row r="71" spans="1:16" s="17" customFormat="1" ht="20.100000000000001" customHeight="1">
      <c r="A71" s="54" t="s">
        <v>296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55" t="s">
        <v>297</v>
      </c>
      <c r="B72" s="356"/>
      <c r="C72" s="356"/>
      <c r="D72" s="356"/>
      <c r="E72" s="357"/>
      <c r="F72" s="355" t="s">
        <v>298</v>
      </c>
      <c r="G72" s="356"/>
      <c r="H72" s="356"/>
      <c r="I72" s="356"/>
      <c r="J72" s="357"/>
      <c r="K72" s="355" t="s">
        <v>299</v>
      </c>
      <c r="L72" s="356"/>
      <c r="M72" s="357"/>
    </row>
    <row r="73" spans="1:16" ht="15.95" customHeight="1">
      <c r="A73" s="370"/>
      <c r="B73" s="371"/>
      <c r="C73" s="371"/>
      <c r="D73" s="371"/>
      <c r="E73" s="372"/>
      <c r="F73" s="370"/>
      <c r="G73" s="371"/>
      <c r="H73" s="371"/>
      <c r="I73" s="371"/>
      <c r="J73" s="372"/>
      <c r="K73" s="370"/>
      <c r="L73" s="371"/>
      <c r="M73" s="372"/>
    </row>
    <row r="74" spans="1:16" ht="9.9499999999999993" customHeight="1">
      <c r="A74" s="412" t="s">
        <v>300</v>
      </c>
      <c r="B74" s="413"/>
      <c r="C74" s="413"/>
      <c r="D74" s="413"/>
      <c r="E74" s="414"/>
      <c r="F74" s="412" t="s">
        <v>301</v>
      </c>
      <c r="G74" s="413"/>
      <c r="H74" s="413"/>
      <c r="I74" s="413"/>
      <c r="J74" s="413"/>
      <c r="K74" s="413"/>
      <c r="L74" s="413"/>
      <c r="M74" s="414"/>
    </row>
    <row r="75" spans="1:16" ht="15.95" customHeight="1">
      <c r="A75" s="382"/>
      <c r="B75" s="383"/>
      <c r="C75" s="383"/>
      <c r="D75" s="383"/>
      <c r="E75" s="384"/>
      <c r="F75" s="382"/>
      <c r="G75" s="383"/>
      <c r="H75" s="383"/>
      <c r="I75" s="383"/>
      <c r="J75" s="383"/>
      <c r="K75" s="383"/>
      <c r="L75" s="383"/>
      <c r="M75" s="384"/>
    </row>
    <row r="76" spans="1:16" ht="20.25" customHeight="1">
      <c r="A76" s="460" t="s">
        <v>191</v>
      </c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0"/>
      <c r="M76" s="460"/>
    </row>
    <row r="77" spans="1:16" ht="20.100000000000001" customHeight="1">
      <c r="A77" s="461" t="s">
        <v>102</v>
      </c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</row>
    <row r="78" spans="1:16" s="17" customFormat="1" ht="24" customHeight="1">
      <c r="A78" s="228" t="s">
        <v>13</v>
      </c>
      <c r="B78" s="399" t="s">
        <v>107</v>
      </c>
      <c r="C78" s="399"/>
      <c r="D78" s="399"/>
      <c r="E78" s="427" t="s">
        <v>108</v>
      </c>
      <c r="F78" s="427"/>
      <c r="G78" s="427"/>
      <c r="H78" s="427"/>
      <c r="I78" s="427"/>
      <c r="J78" s="427"/>
      <c r="K78" s="427"/>
      <c r="L78" s="427"/>
      <c r="M78" s="427"/>
    </row>
    <row r="79" spans="1:16" s="17" customFormat="1" ht="24" customHeight="1">
      <c r="A79" s="228" t="s">
        <v>14</v>
      </c>
      <c r="B79" s="186" t="s">
        <v>103</v>
      </c>
      <c r="C79" s="462"/>
      <c r="D79" s="463"/>
      <c r="E79" s="15" t="s">
        <v>232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464" t="s">
        <v>104</v>
      </c>
      <c r="C80" s="464"/>
      <c r="D80" s="464"/>
      <c r="E80" s="464"/>
      <c r="F80" s="464"/>
      <c r="G80" s="464"/>
      <c r="H80" s="464"/>
      <c r="I80" s="464"/>
      <c r="J80" s="465"/>
      <c r="K80" s="466"/>
      <c r="L80" s="186"/>
      <c r="M80" s="186"/>
    </row>
    <row r="81" spans="1:16" s="17" customFormat="1" ht="24" customHeight="1">
      <c r="A81" s="228" t="s">
        <v>16</v>
      </c>
      <c r="B81" s="399" t="s">
        <v>105</v>
      </c>
      <c r="C81" s="399"/>
      <c r="D81" s="399"/>
      <c r="E81" s="399"/>
      <c r="F81" s="399"/>
      <c r="G81" s="399"/>
      <c r="H81" s="399"/>
      <c r="I81" s="399"/>
      <c r="J81" s="399"/>
      <c r="K81" s="399"/>
      <c r="L81" s="424"/>
      <c r="M81" s="425"/>
    </row>
    <row r="82" spans="1:16" s="17" customFormat="1" ht="24" customHeight="1">
      <c r="A82" s="228" t="s">
        <v>17</v>
      </c>
      <c r="B82" s="399" t="s">
        <v>106</v>
      </c>
      <c r="C82" s="399"/>
      <c r="D82" s="399"/>
      <c r="E82" s="399"/>
      <c r="F82" s="399"/>
      <c r="G82" s="399"/>
      <c r="H82" s="399"/>
      <c r="I82" s="399"/>
      <c r="J82" s="399"/>
      <c r="K82" s="399"/>
      <c r="L82" s="424"/>
      <c r="M82" s="425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28" t="s">
        <v>305</v>
      </c>
      <c r="B84" s="428"/>
      <c r="C84" s="428"/>
      <c r="D84" s="428"/>
      <c r="E84" s="428"/>
      <c r="F84" s="428"/>
      <c r="G84" s="428"/>
      <c r="H84" s="428"/>
      <c r="I84" s="428"/>
      <c r="J84" s="428"/>
      <c r="K84" s="428"/>
      <c r="L84" s="428"/>
      <c r="M84" s="428"/>
    </row>
    <row r="85" spans="1:16" s="56" customFormat="1" ht="24" customHeight="1">
      <c r="A85" s="228" t="s">
        <v>13</v>
      </c>
      <c r="B85" s="399" t="s">
        <v>111</v>
      </c>
      <c r="C85" s="399"/>
      <c r="D85" s="399"/>
      <c r="E85" s="399"/>
      <c r="F85" s="399"/>
      <c r="G85" s="399"/>
      <c r="H85" s="399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455" t="s">
        <v>543</v>
      </c>
    </row>
    <row r="86" spans="1:16" s="56" customFormat="1" ht="24" customHeight="1">
      <c r="A86" s="228" t="s">
        <v>14</v>
      </c>
      <c r="B86" s="399" t="s">
        <v>98</v>
      </c>
      <c r="C86" s="399"/>
      <c r="D86" s="399"/>
      <c r="E86" s="399"/>
      <c r="F86" s="399"/>
      <c r="G86" s="399"/>
      <c r="H86" s="399"/>
      <c r="I86" s="399"/>
      <c r="J86" s="399"/>
      <c r="K86" s="399"/>
      <c r="L86" s="424"/>
      <c r="M86" s="425"/>
      <c r="O86" s="455"/>
    </row>
    <row r="87" spans="1:16" s="56" customFormat="1" ht="24" customHeight="1">
      <c r="A87" s="228" t="s">
        <v>15</v>
      </c>
      <c r="B87" s="399" t="s">
        <v>99</v>
      </c>
      <c r="C87" s="399"/>
      <c r="D87" s="399"/>
      <c r="E87" s="399"/>
      <c r="F87" s="399"/>
      <c r="G87" s="399"/>
      <c r="H87" s="399"/>
      <c r="I87" s="399"/>
      <c r="J87" s="399"/>
      <c r="K87" s="399"/>
      <c r="L87" s="435">
        <f>L86-L88</f>
        <v>0</v>
      </c>
      <c r="M87" s="436"/>
      <c r="O87" s="455"/>
    </row>
    <row r="88" spans="1:16" s="17" customFormat="1" ht="24" customHeight="1">
      <c r="A88" s="229" t="s">
        <v>16</v>
      </c>
      <c r="B88" s="399" t="s">
        <v>100</v>
      </c>
      <c r="C88" s="399"/>
      <c r="D88" s="399"/>
      <c r="E88" s="399"/>
      <c r="F88" s="399"/>
      <c r="G88" s="399"/>
      <c r="H88" s="399"/>
      <c r="I88" s="399"/>
      <c r="J88" s="399"/>
      <c r="K88" s="399"/>
      <c r="L88" s="424"/>
      <c r="M88" s="425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99" t="s">
        <v>133</v>
      </c>
      <c r="C89" s="399"/>
      <c r="D89" s="399"/>
      <c r="E89" s="399"/>
      <c r="F89" s="399"/>
      <c r="G89" s="399"/>
      <c r="H89" s="399"/>
      <c r="I89" s="399"/>
      <c r="J89" s="399"/>
      <c r="K89" s="399"/>
      <c r="L89" s="424"/>
      <c r="M89" s="425"/>
      <c r="O89" s="354"/>
    </row>
    <row r="90" spans="1:16" s="17" customFormat="1" ht="24" customHeight="1">
      <c r="A90" s="229" t="s">
        <v>17</v>
      </c>
      <c r="B90" s="399" t="s">
        <v>101</v>
      </c>
      <c r="C90" s="399"/>
      <c r="D90" s="399"/>
      <c r="E90" s="399"/>
      <c r="F90" s="399"/>
      <c r="G90" s="399"/>
      <c r="H90" s="399"/>
      <c r="I90" s="399"/>
      <c r="J90" s="399"/>
      <c r="K90" s="399"/>
      <c r="L90" s="408"/>
      <c r="M90" s="408"/>
      <c r="O90" s="354"/>
    </row>
    <row r="91" spans="1:16" s="17" customFormat="1" ht="24" customHeight="1">
      <c r="A91" s="228"/>
      <c r="B91" s="399" t="s">
        <v>112</v>
      </c>
      <c r="C91" s="399"/>
      <c r="D91" s="399"/>
      <c r="E91" s="399"/>
      <c r="F91" s="399"/>
      <c r="G91" s="399"/>
      <c r="H91" s="399"/>
      <c r="I91" s="399"/>
      <c r="J91" s="399"/>
      <c r="K91" s="399"/>
      <c r="L91" s="426" t="str">
        <f>IF(O88="TAK",L90,IF(O88="NIE",L90*0.6363,"podaj sumę wartości z pola 6.4.1 dla podmiotów współwn."))</f>
        <v>podaj sumę wartości z pola 6.4.1 dla podmiotów współwn.</v>
      </c>
      <c r="M91" s="426"/>
    </row>
    <row r="92" spans="1:16" s="17" customFormat="1" ht="24" customHeight="1">
      <c r="A92" s="228"/>
      <c r="B92" s="399" t="s">
        <v>113</v>
      </c>
      <c r="C92" s="399"/>
      <c r="D92" s="399"/>
      <c r="E92" s="399"/>
      <c r="F92" s="399"/>
      <c r="G92" s="399"/>
      <c r="H92" s="399"/>
      <c r="I92" s="399"/>
      <c r="J92" s="399"/>
      <c r="K92" s="399"/>
      <c r="L92" s="426" t="str">
        <f>IF(O88="TAK",0,IF(O88="NIE",L90-L91,"podaj sumę wartości z pola 6.4.2 dla podmiotów współwn."))</f>
        <v>podaj sumę wartości z pola 6.4.2 dla podmiotów współwn.</v>
      </c>
      <c r="M92" s="426"/>
      <c r="N92" s="89"/>
      <c r="O92" s="90"/>
    </row>
    <row r="93" spans="1:16" s="17" customFormat="1" ht="24" customHeight="1">
      <c r="A93" s="228" t="s">
        <v>6</v>
      </c>
      <c r="B93" s="399" t="s">
        <v>302</v>
      </c>
      <c r="C93" s="399"/>
      <c r="D93" s="399"/>
      <c r="E93" s="399"/>
      <c r="F93" s="399"/>
      <c r="G93" s="399"/>
      <c r="H93" s="399"/>
      <c r="I93" s="399"/>
      <c r="J93" s="399"/>
      <c r="K93" s="399"/>
      <c r="L93" s="426" t="str">
        <f>IF(O88="TAK",L88-L91,IF(O88="NIE",0,"podaj sumę wartości z pola 6.5 dla podmiotów współwn."))</f>
        <v>podaj sumę wartości z pola 6.5 dla podmiotów współwn.</v>
      </c>
      <c r="M93" s="426"/>
      <c r="N93" s="89"/>
      <c r="O93" s="90"/>
    </row>
    <row r="94" spans="1:16" s="17" customFormat="1" ht="24" customHeight="1">
      <c r="A94" s="228" t="s">
        <v>18</v>
      </c>
      <c r="B94" s="399" t="s">
        <v>151</v>
      </c>
      <c r="C94" s="399"/>
      <c r="D94" s="399"/>
      <c r="E94" s="399"/>
      <c r="F94" s="399"/>
      <c r="G94" s="399"/>
      <c r="H94" s="399"/>
      <c r="I94" s="399"/>
      <c r="J94" s="399"/>
      <c r="K94" s="399"/>
      <c r="L94" s="424"/>
      <c r="M94" s="425"/>
      <c r="N94" s="104"/>
      <c r="O94" s="103"/>
    </row>
    <row r="95" spans="1:16" s="17" customFormat="1" ht="24" customHeight="1">
      <c r="A95" s="228"/>
      <c r="B95" s="399" t="s">
        <v>303</v>
      </c>
      <c r="C95" s="399"/>
      <c r="D95" s="399"/>
      <c r="E95" s="399"/>
      <c r="F95" s="399"/>
      <c r="G95" s="399"/>
      <c r="H95" s="399"/>
      <c r="I95" s="399"/>
      <c r="J95" s="399"/>
      <c r="K95" s="399"/>
      <c r="L95" s="429"/>
      <c r="M95" s="430"/>
      <c r="N95" s="91"/>
      <c r="O95" s="92"/>
      <c r="P95" s="88"/>
    </row>
    <row r="96" spans="1:16" s="17" customFormat="1" ht="24" customHeight="1">
      <c r="A96" s="228"/>
      <c r="B96" s="399" t="s">
        <v>304</v>
      </c>
      <c r="C96" s="399"/>
      <c r="D96" s="399"/>
      <c r="E96" s="399"/>
      <c r="F96" s="399"/>
      <c r="G96" s="399"/>
      <c r="H96" s="399"/>
      <c r="I96" s="399"/>
      <c r="J96" s="399"/>
      <c r="K96" s="399"/>
      <c r="L96" s="429"/>
      <c r="M96" s="430"/>
      <c r="N96" s="431"/>
      <c r="O96" s="431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15" t="s">
        <v>307</v>
      </c>
      <c r="B98" s="416"/>
      <c r="C98" s="416"/>
      <c r="D98" s="416"/>
      <c r="E98" s="416"/>
      <c r="F98" s="416"/>
      <c r="G98" s="416"/>
      <c r="H98" s="416"/>
      <c r="I98" s="416"/>
      <c r="J98" s="416"/>
      <c r="K98" s="416"/>
      <c r="L98" s="416"/>
      <c r="M98" s="416"/>
      <c r="N98" s="434" t="s">
        <v>306</v>
      </c>
      <c r="O98" s="434"/>
    </row>
    <row r="99" spans="1:15" ht="15.95" customHeight="1">
      <c r="A99" s="133" t="s">
        <v>308</v>
      </c>
      <c r="B99" s="119"/>
      <c r="C99" s="2"/>
      <c r="D99" s="2"/>
      <c r="E99" s="2"/>
      <c r="F99" s="422"/>
      <c r="G99" s="423"/>
      <c r="H99" s="2"/>
      <c r="I99" s="2"/>
      <c r="J99" s="2"/>
      <c r="K99" s="2"/>
      <c r="L99" s="2"/>
      <c r="M99" s="2"/>
      <c r="N99" s="434"/>
      <c r="O99" s="434"/>
    </row>
    <row r="100" spans="1:15" ht="15.95" customHeight="1">
      <c r="A100" s="133" t="s">
        <v>96</v>
      </c>
      <c r="B100" s="133"/>
      <c r="C100" s="2"/>
      <c r="D100" s="2"/>
      <c r="E100" s="2"/>
      <c r="F100" s="417"/>
      <c r="G100" s="418"/>
      <c r="H100" s="418"/>
      <c r="I100" s="418"/>
      <c r="J100" s="419"/>
      <c r="K100" s="2"/>
      <c r="L100" s="2"/>
      <c r="M100" s="2"/>
      <c r="N100" s="434"/>
      <c r="O100" s="434"/>
    </row>
    <row r="101" spans="1:15" ht="15.95" customHeight="1">
      <c r="A101" s="54" t="s">
        <v>309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250</v>
      </c>
      <c r="L101" s="54"/>
      <c r="M101" s="54"/>
      <c r="N101" s="434"/>
      <c r="O101" s="434"/>
    </row>
    <row r="102" spans="1:15" ht="15.95" customHeight="1">
      <c r="A102" s="364"/>
      <c r="B102" s="365"/>
      <c r="C102" s="365"/>
      <c r="D102" s="365"/>
      <c r="E102" s="365"/>
      <c r="F102" s="365"/>
      <c r="G102" s="365"/>
      <c r="H102" s="365"/>
      <c r="I102" s="366"/>
      <c r="J102" s="2"/>
      <c r="K102" s="420"/>
      <c r="L102" s="421"/>
      <c r="M102" s="227"/>
      <c r="N102" s="434"/>
      <c r="O102" s="434"/>
    </row>
    <row r="103" spans="1:15" ht="15.95" customHeight="1">
      <c r="A103" s="367"/>
      <c r="B103" s="368"/>
      <c r="C103" s="368"/>
      <c r="D103" s="368"/>
      <c r="E103" s="368"/>
      <c r="F103" s="368"/>
      <c r="G103" s="368"/>
      <c r="H103" s="368"/>
      <c r="I103" s="369"/>
      <c r="J103" s="2"/>
      <c r="K103" s="133" t="s">
        <v>97</v>
      </c>
      <c r="L103" s="133"/>
      <c r="M103" s="2"/>
      <c r="N103" s="434"/>
      <c r="O103" s="434"/>
    </row>
    <row r="104" spans="1:15" ht="15.95" customHeight="1">
      <c r="A104" s="367"/>
      <c r="B104" s="368"/>
      <c r="C104" s="368"/>
      <c r="D104" s="368"/>
      <c r="E104" s="368"/>
      <c r="F104" s="368"/>
      <c r="G104" s="368"/>
      <c r="H104" s="368"/>
      <c r="I104" s="369"/>
      <c r="J104" s="2"/>
      <c r="K104" s="458"/>
      <c r="L104" s="459"/>
      <c r="M104" s="2"/>
      <c r="N104" s="434"/>
      <c r="O104" s="434"/>
    </row>
    <row r="105" spans="1:15" ht="15.95" customHeight="1">
      <c r="A105" s="370"/>
      <c r="B105" s="371"/>
      <c r="C105" s="371"/>
      <c r="D105" s="371"/>
      <c r="E105" s="371"/>
      <c r="F105" s="371"/>
      <c r="G105" s="371"/>
      <c r="H105" s="371"/>
      <c r="I105" s="372"/>
      <c r="J105" s="2"/>
      <c r="K105" s="54"/>
      <c r="L105" s="54"/>
      <c r="M105" s="2"/>
      <c r="N105" s="434"/>
      <c r="O105" s="434"/>
    </row>
    <row r="106" spans="1:15" ht="24" customHeight="1">
      <c r="A106" s="231" t="s">
        <v>310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455" t="s">
        <v>544</v>
      </c>
    </row>
    <row r="107" spans="1:15" ht="24" customHeight="1">
      <c r="A107" s="232" t="s">
        <v>311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08"/>
      <c r="M107" s="408"/>
      <c r="O107" s="455"/>
    </row>
    <row r="108" spans="1:15" ht="24" customHeight="1">
      <c r="A108" s="232" t="s">
        <v>312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07">
        <f>L107-L109</f>
        <v>0</v>
      </c>
      <c r="M108" s="407"/>
      <c r="O108" s="455"/>
    </row>
    <row r="109" spans="1:15" s="55" customFormat="1" ht="24" customHeight="1">
      <c r="A109" s="233" t="s">
        <v>313</v>
      </c>
      <c r="B109" s="409" t="s">
        <v>100</v>
      </c>
      <c r="C109" s="409"/>
      <c r="D109" s="409"/>
      <c r="E109" s="409"/>
      <c r="F109" s="409"/>
      <c r="G109" s="409"/>
      <c r="H109" s="409"/>
      <c r="I109" s="409"/>
      <c r="J109" s="409"/>
      <c r="K109" s="409"/>
      <c r="L109" s="408"/>
      <c r="M109" s="408"/>
      <c r="O109" s="353" t="s">
        <v>36</v>
      </c>
    </row>
    <row r="110" spans="1:15" ht="24" customHeight="1">
      <c r="A110" s="232"/>
      <c r="B110" s="54" t="s">
        <v>314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08"/>
      <c r="M110" s="408"/>
      <c r="O110" s="354"/>
    </row>
    <row r="111" spans="1:15" s="55" customFormat="1" ht="24" customHeight="1">
      <c r="A111" s="233" t="s">
        <v>315</v>
      </c>
      <c r="B111" s="409" t="s">
        <v>101</v>
      </c>
      <c r="C111" s="409"/>
      <c r="D111" s="409"/>
      <c r="E111" s="409"/>
      <c r="F111" s="409"/>
      <c r="G111" s="409"/>
      <c r="H111" s="409"/>
      <c r="I111" s="409"/>
      <c r="J111" s="409"/>
      <c r="K111" s="409"/>
      <c r="L111" s="408"/>
      <c r="M111" s="408"/>
      <c r="O111" s="354"/>
    </row>
    <row r="112" spans="1:15" ht="24" customHeight="1">
      <c r="A112" s="232"/>
      <c r="B112" s="54" t="s">
        <v>316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07">
        <f>IF(O109="TAK",L111,L111*0.6363)</f>
        <v>0</v>
      </c>
      <c r="M112" s="407"/>
    </row>
    <row r="113" spans="1:16" ht="24" customHeight="1">
      <c r="A113" s="232"/>
      <c r="B113" s="54" t="s">
        <v>317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07">
        <f>IF(O109="TAK",0,L111-L112)</f>
        <v>0</v>
      </c>
      <c r="M113" s="407"/>
    </row>
    <row r="114" spans="1:16" ht="24" customHeight="1">
      <c r="A114" s="232" t="s">
        <v>318</v>
      </c>
      <c r="B114" s="399" t="s">
        <v>319</v>
      </c>
      <c r="C114" s="399"/>
      <c r="D114" s="399"/>
      <c r="E114" s="399"/>
      <c r="F114" s="399"/>
      <c r="G114" s="399"/>
      <c r="H114" s="399"/>
      <c r="I114" s="399"/>
      <c r="J114" s="399"/>
      <c r="K114" s="399"/>
      <c r="L114" s="407">
        <f>IF(O109="NIE",0,L109-L112)</f>
        <v>0</v>
      </c>
      <c r="M114" s="407"/>
    </row>
    <row r="115" spans="1:16" s="55" customFormat="1" ht="24" customHeight="1">
      <c r="A115" s="229" t="s">
        <v>320</v>
      </c>
      <c r="B115" s="410" t="s">
        <v>151</v>
      </c>
      <c r="C115" s="410"/>
      <c r="D115" s="410"/>
      <c r="E115" s="410"/>
      <c r="F115" s="410"/>
      <c r="G115" s="410"/>
      <c r="H115" s="410"/>
      <c r="I115" s="410"/>
      <c r="J115" s="410"/>
      <c r="K115" s="410"/>
      <c r="L115" s="408"/>
      <c r="M115" s="408"/>
      <c r="N115" s="104"/>
      <c r="O115" s="103"/>
    </row>
    <row r="116" spans="1:16" s="17" customFormat="1" ht="24" customHeight="1">
      <c r="A116" s="232"/>
      <c r="B116" s="432" t="s">
        <v>321</v>
      </c>
      <c r="C116" s="433"/>
      <c r="D116" s="433"/>
      <c r="E116" s="433"/>
      <c r="F116" s="433"/>
      <c r="G116" s="433"/>
      <c r="H116" s="433"/>
      <c r="I116" s="433"/>
      <c r="J116" s="433"/>
      <c r="K116" s="433"/>
      <c r="L116" s="437"/>
      <c r="M116" s="437"/>
      <c r="N116" s="91"/>
      <c r="O116" s="92"/>
      <c r="P116" s="86"/>
    </row>
    <row r="117" spans="1:16" s="55" customFormat="1" ht="24" customHeight="1">
      <c r="A117" s="229"/>
      <c r="B117" s="410" t="s">
        <v>322</v>
      </c>
      <c r="C117" s="411"/>
      <c r="D117" s="411"/>
      <c r="E117" s="411"/>
      <c r="F117" s="411"/>
      <c r="G117" s="411"/>
      <c r="H117" s="411"/>
      <c r="I117" s="411"/>
      <c r="J117" s="411"/>
      <c r="K117" s="411"/>
      <c r="L117" s="437"/>
      <c r="M117" s="437"/>
      <c r="N117" s="431"/>
      <c r="O117" s="431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A21:K21"/>
    <mergeCell ref="L21:M21"/>
    <mergeCell ref="A22:K22"/>
    <mergeCell ref="L22:M22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J37:K37"/>
    <mergeCell ref="A44:D44"/>
    <mergeCell ref="L44:M44"/>
    <mergeCell ref="E40:I40"/>
    <mergeCell ref="J40:K40"/>
    <mergeCell ref="L40:M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E65:I65"/>
    <mergeCell ref="J65:K65"/>
    <mergeCell ref="L65:M65"/>
    <mergeCell ref="A66:D66"/>
    <mergeCell ref="E66:I66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B55:F55"/>
    <mergeCell ref="G55:J55"/>
    <mergeCell ref="K55:M55"/>
    <mergeCell ref="B56:F56"/>
    <mergeCell ref="G56:J56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3:D63"/>
    <mergeCell ref="E63:I63"/>
    <mergeCell ref="J63:K63"/>
    <mergeCell ref="L63:M63"/>
    <mergeCell ref="L67:M67"/>
    <mergeCell ref="A64:D64"/>
    <mergeCell ref="E64:I64"/>
    <mergeCell ref="J64:K64"/>
    <mergeCell ref="L64:M64"/>
    <mergeCell ref="A65:D65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E46:I46"/>
    <mergeCell ref="J46:K46"/>
    <mergeCell ref="L46:M46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30" t="s">
        <v>231</v>
      </c>
      <c r="L1" s="631"/>
    </row>
    <row r="2" spans="1:12">
      <c r="A2" s="632" t="s">
        <v>496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</row>
    <row r="3" spans="1:12" ht="30" customHeight="1">
      <c r="A3" s="633" t="s">
        <v>511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</row>
    <row r="4" spans="1:12" ht="18" customHeight="1">
      <c r="A4" s="634" t="s">
        <v>497</v>
      </c>
      <c r="B4" s="634"/>
      <c r="C4" s="635"/>
      <c r="D4" s="636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18" t="s">
        <v>11</v>
      </c>
      <c r="B6" s="325" t="s">
        <v>498</v>
      </c>
      <c r="C6" s="158" t="s">
        <v>499</v>
      </c>
      <c r="D6" s="158" t="s">
        <v>500</v>
      </c>
      <c r="E6" s="325" t="s">
        <v>501</v>
      </c>
      <c r="F6" s="158" t="s">
        <v>502</v>
      </c>
      <c r="G6" s="158" t="s">
        <v>503</v>
      </c>
      <c r="H6" s="158" t="s">
        <v>504</v>
      </c>
      <c r="I6" s="158" t="s">
        <v>505</v>
      </c>
      <c r="J6" s="158" t="s">
        <v>506</v>
      </c>
      <c r="K6" s="158" t="s">
        <v>507</v>
      </c>
      <c r="L6" s="158" t="s">
        <v>508</v>
      </c>
    </row>
    <row r="7" spans="1:12" ht="12.75" customHeight="1">
      <c r="A7" s="619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509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23"/>
      <c r="B20" s="624"/>
      <c r="C20" s="625"/>
      <c r="D20" s="295"/>
      <c r="E20" s="627"/>
      <c r="F20" s="628"/>
      <c r="G20" s="628"/>
      <c r="H20" s="629"/>
      <c r="I20" s="295"/>
      <c r="J20" s="343"/>
      <c r="K20" s="343"/>
      <c r="L20" s="343"/>
    </row>
    <row r="21" spans="1:14" ht="19.5" customHeight="1">
      <c r="A21" s="589" t="s">
        <v>449</v>
      </c>
      <c r="B21" s="589"/>
      <c r="C21" s="589"/>
      <c r="D21" s="347"/>
      <c r="E21" s="626" t="s">
        <v>450</v>
      </c>
      <c r="F21" s="626"/>
      <c r="G21" s="626"/>
      <c r="H21" s="626"/>
      <c r="I21" s="348"/>
      <c r="J21" s="348"/>
      <c r="K21" s="348"/>
      <c r="L21" s="348"/>
    </row>
    <row r="22" spans="1:14">
      <c r="A22" s="620" t="s">
        <v>510</v>
      </c>
      <c r="B22" s="621"/>
      <c r="C22" s="621"/>
      <c r="D22" s="621"/>
      <c r="E22" s="621"/>
      <c r="F22" s="621"/>
      <c r="G22" s="621"/>
      <c r="H22" s="621"/>
      <c r="I22" s="621"/>
      <c r="J22" s="622"/>
      <c r="K22" s="622"/>
      <c r="L22" s="622"/>
    </row>
    <row r="23" spans="1:14" ht="12.75" customHeight="1">
      <c r="A23" s="621"/>
      <c r="B23" s="621"/>
      <c r="C23" s="621"/>
      <c r="D23" s="621"/>
      <c r="E23" s="621"/>
      <c r="F23" s="621"/>
      <c r="G23" s="621"/>
      <c r="H23" s="621"/>
      <c r="I23" s="621"/>
      <c r="J23" s="622"/>
      <c r="K23" s="622"/>
      <c r="L23" s="622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231</v>
      </c>
    </row>
    <row r="2" spans="1:8" s="51" customFormat="1" ht="18" customHeight="1">
      <c r="A2" s="461" t="s">
        <v>512</v>
      </c>
      <c r="B2" s="444"/>
      <c r="C2" s="444"/>
      <c r="D2" s="444"/>
      <c r="E2" s="444"/>
      <c r="F2" s="444"/>
      <c r="G2" s="444"/>
      <c r="H2" s="444"/>
    </row>
    <row r="3" spans="1:8" s="51" customFormat="1" ht="34.5" customHeight="1">
      <c r="A3" s="654" t="s">
        <v>513</v>
      </c>
      <c r="B3" s="654"/>
      <c r="C3" s="654"/>
      <c r="D3" s="654"/>
      <c r="E3" s="654"/>
      <c r="F3" s="654"/>
      <c r="G3" s="654"/>
      <c r="H3" s="654"/>
    </row>
    <row r="4" spans="1:8" s="51" customFormat="1" ht="18" customHeight="1">
      <c r="A4" s="47" t="s">
        <v>25</v>
      </c>
      <c r="B4" s="655" t="s">
        <v>514</v>
      </c>
      <c r="C4" s="655"/>
      <c r="D4" s="655"/>
      <c r="E4" s="655"/>
      <c r="F4" s="655"/>
      <c r="G4" s="655"/>
      <c r="H4" s="655"/>
    </row>
    <row r="5" spans="1:8" s="51" customFormat="1" ht="48" customHeight="1">
      <c r="A5" s="181"/>
      <c r="B5" s="557" t="s">
        <v>518</v>
      </c>
      <c r="C5" s="557"/>
      <c r="D5" s="557"/>
      <c r="E5" s="557"/>
      <c r="F5" s="557"/>
      <c r="G5" s="557"/>
      <c r="H5" s="557"/>
    </row>
    <row r="6" spans="1:8" s="51" customFormat="1" ht="18" customHeight="1">
      <c r="A6" s="160" t="s">
        <v>185</v>
      </c>
      <c r="B6" s="557" t="s">
        <v>519</v>
      </c>
      <c r="C6" s="557"/>
      <c r="D6" s="557"/>
      <c r="E6" s="557"/>
      <c r="F6" s="557"/>
      <c r="G6" s="557"/>
      <c r="H6" s="557"/>
    </row>
    <row r="7" spans="1:8" s="51" customFormat="1" ht="28.5" customHeight="1">
      <c r="A7" s="160" t="s">
        <v>183</v>
      </c>
      <c r="B7" s="557" t="s">
        <v>520</v>
      </c>
      <c r="C7" s="557"/>
      <c r="D7" s="557"/>
      <c r="E7" s="557"/>
      <c r="F7" s="557"/>
      <c r="G7" s="557"/>
      <c r="H7" s="557"/>
    </row>
    <row r="8" spans="1:8" s="51" customFormat="1" ht="36" customHeight="1">
      <c r="A8" s="160" t="s">
        <v>515</v>
      </c>
      <c r="B8" s="557" t="s">
        <v>521</v>
      </c>
      <c r="C8" s="557"/>
      <c r="D8" s="557"/>
      <c r="E8" s="557"/>
      <c r="F8" s="557"/>
      <c r="G8" s="557"/>
      <c r="H8" s="557"/>
    </row>
    <row r="9" spans="1:8" s="51" customFormat="1" ht="37.5" customHeight="1">
      <c r="A9" s="160" t="s">
        <v>516</v>
      </c>
      <c r="B9" s="557" t="s">
        <v>522</v>
      </c>
      <c r="C9" s="557"/>
      <c r="D9" s="557"/>
      <c r="E9" s="557"/>
      <c r="F9" s="557"/>
      <c r="G9" s="557"/>
      <c r="H9" s="557"/>
    </row>
    <row r="10" spans="1:8" s="51" customFormat="1" ht="78.75" customHeight="1">
      <c r="A10" s="160" t="s">
        <v>517</v>
      </c>
      <c r="B10" s="557" t="s">
        <v>523</v>
      </c>
      <c r="C10" s="557"/>
      <c r="D10" s="557"/>
      <c r="E10" s="557"/>
      <c r="F10" s="557"/>
      <c r="G10" s="557"/>
      <c r="H10" s="557"/>
    </row>
    <row r="11" spans="1:8" s="51" customFormat="1" ht="15" customHeight="1">
      <c r="A11" s="47" t="s">
        <v>26</v>
      </c>
      <c r="B11" s="558" t="s">
        <v>189</v>
      </c>
      <c r="C11" s="558"/>
      <c r="D11" s="558"/>
      <c r="E11" s="558"/>
      <c r="F11" s="558"/>
      <c r="G11" s="558"/>
      <c r="H11" s="558"/>
    </row>
    <row r="12" spans="1:8" s="51" customFormat="1" ht="15" customHeight="1">
      <c r="A12" s="180"/>
      <c r="B12" s="558" t="s">
        <v>190</v>
      </c>
      <c r="C12" s="558"/>
      <c r="D12" s="558"/>
      <c r="E12" s="558"/>
      <c r="F12" s="558"/>
      <c r="G12" s="558"/>
      <c r="H12" s="558"/>
    </row>
    <row r="13" spans="1:8" s="51" customFormat="1" ht="15.95" customHeight="1">
      <c r="A13" s="181" t="s">
        <v>185</v>
      </c>
      <c r="B13" s="656" t="s">
        <v>223</v>
      </c>
      <c r="C13" s="656"/>
      <c r="D13" s="656"/>
      <c r="E13" s="656"/>
      <c r="F13" s="656"/>
      <c r="G13" s="656"/>
      <c r="H13" s="656"/>
    </row>
    <row r="14" spans="1:8" s="51" customFormat="1" ht="15.95" customHeight="1">
      <c r="A14" s="47"/>
      <c r="B14" s="639"/>
      <c r="C14" s="639"/>
      <c r="D14" s="180" t="s">
        <v>224</v>
      </c>
      <c r="E14" s="639"/>
      <c r="F14" s="639"/>
      <c r="G14" s="639"/>
      <c r="H14" s="639"/>
    </row>
    <row r="15" spans="1:8" s="51" customFormat="1" ht="15.95" customHeight="1">
      <c r="A15" s="181" t="s">
        <v>183</v>
      </c>
      <c r="B15" s="647" t="s">
        <v>225</v>
      </c>
      <c r="C15" s="647"/>
      <c r="D15" s="647"/>
      <c r="E15" s="647"/>
      <c r="F15" s="647"/>
      <c r="G15" s="638"/>
      <c r="H15" s="638"/>
    </row>
    <row r="16" spans="1:8" s="51" customFormat="1" ht="15.95" customHeight="1">
      <c r="A16" s="47"/>
      <c r="B16" s="647" t="s">
        <v>226</v>
      </c>
      <c r="C16" s="647"/>
      <c r="D16" s="650"/>
      <c r="E16" s="650"/>
      <c r="F16" s="650"/>
      <c r="G16" s="650"/>
      <c r="H16" s="650"/>
    </row>
    <row r="17" spans="1:8" s="351" customFormat="1" ht="15.95" customHeight="1">
      <c r="A17" s="352" t="s">
        <v>515</v>
      </c>
      <c r="B17" s="651" t="s">
        <v>539</v>
      </c>
      <c r="C17" s="651"/>
      <c r="D17" s="651"/>
      <c r="E17" s="651"/>
      <c r="F17" s="651"/>
      <c r="G17" s="651"/>
      <c r="H17" s="651"/>
    </row>
    <row r="18" spans="1:8" s="51" customFormat="1" ht="15.95" customHeight="1">
      <c r="A18" s="160"/>
      <c r="B18" s="647" t="s">
        <v>538</v>
      </c>
      <c r="C18" s="647"/>
      <c r="D18" s="647"/>
      <c r="E18" s="647"/>
      <c r="F18" s="647"/>
      <c r="G18" s="650"/>
      <c r="H18" s="650"/>
    </row>
    <row r="19" spans="1:8" s="51" customFormat="1" ht="15.95" customHeight="1">
      <c r="A19" s="160"/>
      <c r="B19" s="647" t="s">
        <v>524</v>
      </c>
      <c r="C19" s="647"/>
      <c r="D19" s="647"/>
      <c r="E19" s="647"/>
      <c r="F19" s="647"/>
      <c r="G19" s="647"/>
      <c r="H19" s="647"/>
    </row>
    <row r="20" spans="1:8" s="51" customFormat="1" ht="42.75" customHeight="1">
      <c r="A20" s="160" t="s">
        <v>516</v>
      </c>
      <c r="B20" s="557" t="s">
        <v>525</v>
      </c>
      <c r="C20" s="557"/>
      <c r="D20" s="557"/>
      <c r="E20" s="557"/>
      <c r="F20" s="557"/>
      <c r="G20" s="557"/>
      <c r="H20" s="557"/>
    </row>
    <row r="21" spans="1:8" s="51" customFormat="1" ht="77.25" customHeight="1">
      <c r="A21" s="160" t="s">
        <v>517</v>
      </c>
      <c r="B21" s="557" t="s">
        <v>526</v>
      </c>
      <c r="C21" s="557"/>
      <c r="D21" s="557"/>
      <c r="E21" s="557"/>
      <c r="F21" s="557"/>
      <c r="G21" s="557"/>
      <c r="H21" s="557"/>
    </row>
    <row r="22" spans="1:8" s="51" customFormat="1" ht="21.95" customHeight="1">
      <c r="A22" s="47" t="s">
        <v>343</v>
      </c>
      <c r="B22" s="558" t="s">
        <v>181</v>
      </c>
      <c r="C22" s="558"/>
      <c r="D22" s="558"/>
      <c r="E22" s="558"/>
      <c r="F22" s="558"/>
      <c r="G22" s="558"/>
      <c r="H22" s="558"/>
    </row>
    <row r="23" spans="1:8" s="51" customFormat="1" ht="38.25" customHeight="1">
      <c r="A23" s="160" t="s">
        <v>185</v>
      </c>
      <c r="B23" s="557" t="s">
        <v>527</v>
      </c>
      <c r="C23" s="557"/>
      <c r="D23" s="557"/>
      <c r="E23" s="557"/>
      <c r="F23" s="557"/>
      <c r="G23" s="557"/>
      <c r="H23" s="557"/>
    </row>
    <row r="24" spans="1:8" s="51" customFormat="1" ht="47.25" customHeight="1">
      <c r="A24" s="160" t="s">
        <v>183</v>
      </c>
      <c r="B24" s="557" t="s">
        <v>528</v>
      </c>
      <c r="C24" s="557"/>
      <c r="D24" s="557"/>
      <c r="E24" s="557"/>
      <c r="F24" s="557"/>
      <c r="G24" s="557"/>
      <c r="H24" s="557"/>
    </row>
    <row r="25" spans="1:8" s="51" customFormat="1" ht="38.25" customHeight="1">
      <c r="A25" s="160" t="s">
        <v>515</v>
      </c>
      <c r="B25" s="557" t="s">
        <v>529</v>
      </c>
      <c r="C25" s="557"/>
      <c r="D25" s="557"/>
      <c r="E25" s="557"/>
      <c r="F25" s="557"/>
      <c r="G25" s="557"/>
      <c r="H25" s="557"/>
    </row>
    <row r="26" spans="1:8" s="51" customFormat="1" ht="38.25" customHeight="1">
      <c r="A26" s="160" t="s">
        <v>516</v>
      </c>
      <c r="B26" s="557" t="s">
        <v>531</v>
      </c>
      <c r="C26" s="557"/>
      <c r="D26" s="557"/>
      <c r="E26" s="557"/>
      <c r="F26" s="557"/>
      <c r="G26" s="557"/>
      <c r="H26" s="557"/>
    </row>
    <row r="27" spans="1:8" s="51" customFormat="1" ht="24.75" customHeight="1">
      <c r="A27" s="160" t="s">
        <v>517</v>
      </c>
      <c r="B27" s="557" t="s">
        <v>532</v>
      </c>
      <c r="C27" s="557"/>
      <c r="D27" s="557"/>
      <c r="E27" s="557"/>
      <c r="F27" s="557"/>
      <c r="G27" s="557"/>
      <c r="H27" s="557"/>
    </row>
    <row r="28" spans="1:8" s="51" customFormat="1" ht="61.5" customHeight="1">
      <c r="A28" s="160" t="s">
        <v>530</v>
      </c>
      <c r="B28" s="557" t="s">
        <v>533</v>
      </c>
      <c r="C28" s="557"/>
      <c r="D28" s="557"/>
      <c r="E28" s="557"/>
      <c r="F28" s="557"/>
      <c r="G28" s="557"/>
      <c r="H28" s="557"/>
    </row>
    <row r="29" spans="1:8" s="51" customFormat="1" ht="20.100000000000001" customHeight="1">
      <c r="A29" s="645" t="s">
        <v>535</v>
      </c>
      <c r="B29" s="645"/>
      <c r="C29" s="645"/>
      <c r="D29" s="645"/>
      <c r="E29" s="645"/>
      <c r="F29" s="645"/>
      <c r="G29" s="645"/>
      <c r="H29" s="645"/>
    </row>
    <row r="30" spans="1:8" s="51" customFormat="1" ht="20.100000000000001" customHeight="1">
      <c r="A30" s="47"/>
      <c r="B30" s="182"/>
      <c r="C30" s="646"/>
      <c r="D30" s="646"/>
      <c r="E30" s="646"/>
      <c r="F30" s="646"/>
      <c r="G30" s="646"/>
      <c r="H30" s="646"/>
    </row>
    <row r="31" spans="1:8" s="51" customFormat="1" ht="18" customHeight="1">
      <c r="A31" s="47"/>
      <c r="B31" s="647" t="s">
        <v>195</v>
      </c>
      <c r="C31" s="647"/>
      <c r="D31" s="647"/>
      <c r="E31" s="647"/>
      <c r="F31" s="647"/>
      <c r="G31" s="647"/>
      <c r="H31" s="647"/>
    </row>
    <row r="32" spans="1:8" s="51" customFormat="1" ht="24.75" customHeight="1">
      <c r="A32" s="160" t="s">
        <v>182</v>
      </c>
      <c r="B32" s="652" t="s">
        <v>192</v>
      </c>
      <c r="C32" s="652"/>
      <c r="D32" s="652"/>
      <c r="E32" s="652"/>
      <c r="F32" s="652"/>
      <c r="G32" s="652"/>
      <c r="H32" s="652"/>
    </row>
    <row r="33" spans="1:8" s="51" customFormat="1" ht="15.95" customHeight="1">
      <c r="A33" s="181" t="s">
        <v>183</v>
      </c>
      <c r="B33" s="653" t="s">
        <v>227</v>
      </c>
      <c r="C33" s="653"/>
      <c r="D33" s="648"/>
      <c r="E33" s="648"/>
      <c r="F33" s="649" t="s">
        <v>534</v>
      </c>
      <c r="G33" s="649"/>
      <c r="H33" s="220"/>
    </row>
    <row r="34" spans="1:8" s="51" customFormat="1" ht="26.1" customHeight="1">
      <c r="A34" s="47"/>
      <c r="B34" s="557" t="s">
        <v>184</v>
      </c>
      <c r="C34" s="557"/>
      <c r="D34" s="557"/>
      <c r="E34" s="557"/>
      <c r="F34" s="557"/>
      <c r="G34" s="557"/>
      <c r="H34" s="557"/>
    </row>
    <row r="35" spans="1:8" s="51" customFormat="1" ht="54" customHeight="1">
      <c r="A35" s="47"/>
      <c r="B35" s="557" t="s">
        <v>188</v>
      </c>
      <c r="C35" s="557"/>
      <c r="D35" s="557"/>
      <c r="E35" s="557"/>
      <c r="F35" s="557"/>
      <c r="G35" s="557"/>
      <c r="H35" s="557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39"/>
      <c r="D37" s="639"/>
      <c r="E37" s="639"/>
      <c r="F37" s="639"/>
      <c r="G37" s="639"/>
      <c r="H37" s="639"/>
    </row>
    <row r="38" spans="1:8" s="51" customFormat="1" ht="24" customHeight="1">
      <c r="A38" s="181"/>
      <c r="B38" s="640" t="s">
        <v>187</v>
      </c>
      <c r="C38" s="640"/>
      <c r="D38" s="640"/>
      <c r="E38" s="640"/>
      <c r="F38" s="640"/>
      <c r="G38" s="641"/>
      <c r="H38" s="641"/>
    </row>
    <row r="39" spans="1:8" s="51" customFormat="1" ht="45" customHeight="1">
      <c r="A39" s="614"/>
      <c r="B39" s="642"/>
      <c r="C39" s="642"/>
      <c r="D39" s="615"/>
      <c r="E39" s="350"/>
      <c r="F39" s="350"/>
      <c r="G39" s="643"/>
      <c r="H39" s="644"/>
    </row>
    <row r="40" spans="1:8" s="52" customFormat="1" ht="12.75" customHeight="1">
      <c r="A40" s="637" t="s">
        <v>78</v>
      </c>
      <c r="B40" s="637"/>
      <c r="C40" s="637"/>
      <c r="D40" s="637"/>
      <c r="E40" s="204"/>
      <c r="F40" s="204"/>
      <c r="G40" s="573" t="s">
        <v>536</v>
      </c>
      <c r="H40" s="573"/>
    </row>
    <row r="41" spans="1:8" s="51" customFormat="1" ht="20.100000000000001" customHeight="1">
      <c r="A41" s="645" t="s">
        <v>537</v>
      </c>
      <c r="B41" s="645"/>
      <c r="C41" s="645"/>
      <c r="D41" s="645"/>
      <c r="E41" s="645"/>
      <c r="F41" s="645"/>
      <c r="G41" s="645"/>
      <c r="H41" s="645"/>
    </row>
    <row r="42" spans="1:8" s="51" customFormat="1" ht="20.100000000000001" customHeight="1">
      <c r="A42" s="47"/>
      <c r="B42" s="182"/>
      <c r="C42" s="646"/>
      <c r="D42" s="646"/>
      <c r="E42" s="646"/>
      <c r="F42" s="646"/>
      <c r="G42" s="646"/>
      <c r="H42" s="646"/>
    </row>
    <row r="43" spans="1:8" s="51" customFormat="1" ht="18" customHeight="1">
      <c r="A43" s="47"/>
      <c r="B43" s="647" t="s">
        <v>195</v>
      </c>
      <c r="C43" s="647"/>
      <c r="D43" s="647"/>
      <c r="E43" s="647"/>
      <c r="F43" s="647"/>
      <c r="G43" s="647"/>
      <c r="H43" s="647"/>
    </row>
    <row r="44" spans="1:8" s="51" customFormat="1" ht="24.75" customHeight="1">
      <c r="A44" s="47"/>
      <c r="B44" s="160" t="s">
        <v>182</v>
      </c>
      <c r="C44" s="640" t="s">
        <v>192</v>
      </c>
      <c r="D44" s="640"/>
      <c r="E44" s="640"/>
      <c r="F44" s="640"/>
      <c r="G44" s="640"/>
      <c r="H44" s="640"/>
    </row>
    <row r="45" spans="1:8" s="51" customFormat="1" ht="15.95" customHeight="1">
      <c r="A45" s="47"/>
      <c r="B45" s="181" t="s">
        <v>183</v>
      </c>
      <c r="C45" s="218" t="s">
        <v>227</v>
      </c>
      <c r="D45" s="648"/>
      <c r="E45" s="648"/>
      <c r="F45" s="649" t="s">
        <v>534</v>
      </c>
      <c r="G45" s="649"/>
      <c r="H45" s="220"/>
    </row>
    <row r="46" spans="1:8" s="51" customFormat="1" ht="26.1" customHeight="1">
      <c r="A46" s="47"/>
      <c r="B46" s="557" t="s">
        <v>184</v>
      </c>
      <c r="C46" s="557"/>
      <c r="D46" s="557"/>
      <c r="E46" s="557"/>
      <c r="F46" s="557"/>
      <c r="G46" s="557"/>
      <c r="H46" s="557"/>
    </row>
    <row r="47" spans="1:8" s="51" customFormat="1" ht="54" customHeight="1">
      <c r="A47" s="47"/>
      <c r="B47" s="557" t="s">
        <v>188</v>
      </c>
      <c r="C47" s="557"/>
      <c r="D47" s="557"/>
      <c r="E47" s="557"/>
      <c r="F47" s="557"/>
      <c r="G47" s="557"/>
      <c r="H47" s="557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39"/>
      <c r="D49" s="639"/>
      <c r="E49" s="639"/>
      <c r="F49" s="639"/>
      <c r="G49" s="639"/>
      <c r="H49" s="639"/>
    </row>
    <row r="50" spans="1:8" s="51" customFormat="1" ht="24" customHeight="1">
      <c r="A50" s="181"/>
      <c r="B50" s="640" t="s">
        <v>187</v>
      </c>
      <c r="C50" s="640"/>
      <c r="D50" s="640"/>
      <c r="E50" s="640"/>
      <c r="F50" s="640"/>
      <c r="G50" s="641"/>
      <c r="H50" s="641"/>
    </row>
    <row r="51" spans="1:8" s="51" customFormat="1" ht="45" customHeight="1">
      <c r="A51" s="614"/>
      <c r="B51" s="642"/>
      <c r="C51" s="642"/>
      <c r="D51" s="615"/>
      <c r="E51" s="350"/>
      <c r="F51" s="350"/>
      <c r="G51" s="643"/>
      <c r="H51" s="644"/>
    </row>
    <row r="52" spans="1:8" s="52" customFormat="1" ht="12.75" customHeight="1">
      <c r="A52" s="637" t="s">
        <v>78</v>
      </c>
      <c r="B52" s="637"/>
      <c r="C52" s="637"/>
      <c r="D52" s="637"/>
      <c r="E52" s="204"/>
      <c r="F52" s="204"/>
      <c r="G52" s="573" t="s">
        <v>540</v>
      </c>
      <c r="H52" s="573"/>
    </row>
    <row r="53" spans="1:8" s="51" customFormat="1" ht="20.100000000000001" customHeight="1">
      <c r="A53" s="645" t="s">
        <v>542</v>
      </c>
      <c r="B53" s="645"/>
      <c r="C53" s="645"/>
      <c r="D53" s="645"/>
      <c r="E53" s="645"/>
      <c r="F53" s="645"/>
      <c r="G53" s="645"/>
      <c r="H53" s="645"/>
    </row>
    <row r="54" spans="1:8" s="51" customFormat="1" ht="20.100000000000001" customHeight="1">
      <c r="A54" s="47"/>
      <c r="B54" s="182"/>
      <c r="C54" s="646"/>
      <c r="D54" s="646"/>
      <c r="E54" s="646"/>
      <c r="F54" s="646"/>
      <c r="G54" s="646"/>
      <c r="H54" s="646"/>
    </row>
    <row r="55" spans="1:8" s="51" customFormat="1" ht="18" customHeight="1">
      <c r="A55" s="47"/>
      <c r="B55" s="647" t="s">
        <v>195</v>
      </c>
      <c r="C55" s="647"/>
      <c r="D55" s="647"/>
      <c r="E55" s="647"/>
      <c r="F55" s="647"/>
      <c r="G55" s="647"/>
      <c r="H55" s="647"/>
    </row>
    <row r="56" spans="1:8" s="51" customFormat="1" ht="24.75" customHeight="1">
      <c r="A56" s="47"/>
      <c r="B56" s="160" t="s">
        <v>182</v>
      </c>
      <c r="C56" s="640" t="s">
        <v>192</v>
      </c>
      <c r="D56" s="640"/>
      <c r="E56" s="640"/>
      <c r="F56" s="640"/>
      <c r="G56" s="640"/>
      <c r="H56" s="640"/>
    </row>
    <row r="57" spans="1:8" s="51" customFormat="1" ht="15.95" customHeight="1">
      <c r="A57" s="47"/>
      <c r="B57" s="181" t="s">
        <v>183</v>
      </c>
      <c r="C57" s="218" t="s">
        <v>227</v>
      </c>
      <c r="D57" s="648"/>
      <c r="E57" s="648"/>
      <c r="F57" s="649" t="s">
        <v>534</v>
      </c>
      <c r="G57" s="649"/>
      <c r="H57" s="220"/>
    </row>
    <row r="58" spans="1:8" s="51" customFormat="1" ht="26.1" customHeight="1">
      <c r="A58" s="47"/>
      <c r="B58" s="557" t="s">
        <v>184</v>
      </c>
      <c r="C58" s="557"/>
      <c r="D58" s="557"/>
      <c r="E58" s="557"/>
      <c r="F58" s="557"/>
      <c r="G58" s="557"/>
      <c r="H58" s="557"/>
    </row>
    <row r="59" spans="1:8" s="51" customFormat="1" ht="54" customHeight="1">
      <c r="A59" s="47"/>
      <c r="B59" s="557" t="s">
        <v>188</v>
      </c>
      <c r="C59" s="557"/>
      <c r="D59" s="557"/>
      <c r="E59" s="557"/>
      <c r="F59" s="557"/>
      <c r="G59" s="557"/>
      <c r="H59" s="557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39"/>
      <c r="D61" s="639"/>
      <c r="E61" s="639"/>
      <c r="F61" s="639"/>
      <c r="G61" s="639"/>
      <c r="H61" s="639"/>
    </row>
    <row r="62" spans="1:8" s="51" customFormat="1" ht="24" customHeight="1">
      <c r="A62" s="181"/>
      <c r="B62" s="640" t="s">
        <v>187</v>
      </c>
      <c r="C62" s="640"/>
      <c r="D62" s="640"/>
      <c r="E62" s="640"/>
      <c r="F62" s="640"/>
      <c r="G62" s="641"/>
      <c r="H62" s="641"/>
    </row>
    <row r="63" spans="1:8" s="51" customFormat="1" ht="45" customHeight="1">
      <c r="A63" s="614"/>
      <c r="B63" s="642"/>
      <c r="C63" s="642"/>
      <c r="D63" s="615"/>
      <c r="E63" s="350"/>
      <c r="F63" s="350"/>
      <c r="G63" s="643"/>
      <c r="H63" s="644"/>
    </row>
    <row r="64" spans="1:8" s="52" customFormat="1" ht="12.75" customHeight="1">
      <c r="A64" s="637" t="s">
        <v>78</v>
      </c>
      <c r="B64" s="637"/>
      <c r="C64" s="637"/>
      <c r="D64" s="637"/>
      <c r="E64" s="204"/>
      <c r="F64" s="204"/>
      <c r="G64" s="573" t="s">
        <v>541</v>
      </c>
      <c r="H64" s="573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67" t="s">
        <v>323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242"/>
    </row>
    <row r="2" spans="1:16" ht="30" customHeight="1">
      <c r="A2" s="468" t="s">
        <v>11</v>
      </c>
      <c r="B2" s="468" t="s">
        <v>116</v>
      </c>
      <c r="C2" s="468" t="s">
        <v>117</v>
      </c>
      <c r="D2" s="468" t="s">
        <v>118</v>
      </c>
      <c r="E2" s="468" t="s">
        <v>324</v>
      </c>
      <c r="F2" s="468" t="s">
        <v>119</v>
      </c>
      <c r="G2" s="468" t="s">
        <v>120</v>
      </c>
      <c r="H2" s="468" t="s">
        <v>121</v>
      </c>
      <c r="I2" s="468" t="s">
        <v>122</v>
      </c>
      <c r="J2" s="468" t="s">
        <v>325</v>
      </c>
      <c r="K2" s="468" t="s">
        <v>123</v>
      </c>
      <c r="L2" s="468" t="s">
        <v>114</v>
      </c>
      <c r="M2" s="468" t="s">
        <v>115</v>
      </c>
      <c r="N2" s="468"/>
      <c r="O2" s="473" t="s">
        <v>328</v>
      </c>
    </row>
    <row r="3" spans="1:16" s="78" customFormat="1" ht="30" customHeight="1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192" t="s">
        <v>326</v>
      </c>
      <c r="N3" s="192" t="s">
        <v>327</v>
      </c>
      <c r="O3" s="473"/>
    </row>
    <row r="4" spans="1:16" s="79" customFormat="1">
      <c r="A4" s="468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4" t="s">
        <v>126</v>
      </c>
      <c r="J22" s="474"/>
      <c r="K22" s="475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9" t="s">
        <v>329</v>
      </c>
      <c r="I23" s="469"/>
      <c r="J23" s="469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9" t="s">
        <v>329</v>
      </c>
      <c r="I24" s="469"/>
      <c r="J24" s="469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9" t="s">
        <v>329</v>
      </c>
      <c r="I25" s="469"/>
      <c r="J25" s="469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2"/>
      <c r="K26" s="472"/>
      <c r="L26" s="247"/>
      <c r="M26" s="248"/>
      <c r="N26" s="248"/>
      <c r="O26" s="249"/>
      <c r="Q26" s="93" t="s">
        <v>70</v>
      </c>
    </row>
    <row r="27" spans="1:17" ht="24" customHeight="1">
      <c r="A27" s="470" t="s">
        <v>330</v>
      </c>
      <c r="B27" s="471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477"/>
      <c r="H1" s="477"/>
      <c r="I1" s="478" t="str">
        <f>I_IV!L18</f>
        <v>(wybierz z listy)</v>
      </c>
      <c r="J1" s="479"/>
      <c r="K1" s="480"/>
      <c r="L1" s="131"/>
      <c r="M1" s="149"/>
    </row>
    <row r="2" spans="1:15" s="31" customFormat="1" ht="12" customHeight="1">
      <c r="A2" s="487" t="s">
        <v>11</v>
      </c>
      <c r="B2" s="487" t="s">
        <v>176</v>
      </c>
      <c r="C2" s="487" t="s">
        <v>331</v>
      </c>
      <c r="D2" s="481" t="s">
        <v>155</v>
      </c>
      <c r="E2" s="481" t="s">
        <v>156</v>
      </c>
      <c r="F2" s="502" t="s">
        <v>332</v>
      </c>
      <c r="G2" s="503"/>
      <c r="H2" s="504"/>
      <c r="I2" s="505" t="s">
        <v>333</v>
      </c>
      <c r="J2" s="506"/>
      <c r="K2" s="507"/>
      <c r="L2" s="487" t="s">
        <v>157</v>
      </c>
      <c r="M2" s="483" t="s">
        <v>334</v>
      </c>
    </row>
    <row r="3" spans="1:15" s="31" customFormat="1" ht="48" customHeight="1">
      <c r="A3" s="488"/>
      <c r="B3" s="488"/>
      <c r="C3" s="488"/>
      <c r="D3" s="482"/>
      <c r="E3" s="482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8"/>
      <c r="M3" s="484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94" t="s">
        <v>335</v>
      </c>
      <c r="C5" s="495"/>
      <c r="D5" s="495"/>
      <c r="E5" s="495"/>
      <c r="F5" s="495"/>
      <c r="G5" s="495"/>
      <c r="H5" s="495"/>
      <c r="I5" s="495"/>
      <c r="J5" s="495"/>
      <c r="K5" s="495"/>
      <c r="L5" s="143"/>
      <c r="M5" s="35"/>
    </row>
    <row r="6" spans="1:15" s="6" customFormat="1" ht="14.1" customHeight="1">
      <c r="A6" s="37" t="s">
        <v>339</v>
      </c>
      <c r="B6" s="489"/>
      <c r="C6" s="490"/>
      <c r="D6" s="490"/>
      <c r="E6" s="490"/>
      <c r="F6" s="490"/>
      <c r="G6" s="490"/>
      <c r="H6" s="490"/>
      <c r="I6" s="490"/>
      <c r="J6" s="490"/>
      <c r="K6" s="490"/>
      <c r="L6" s="152"/>
      <c r="M6" s="153"/>
    </row>
    <row r="7" spans="1:15" s="6" customFormat="1" ht="12">
      <c r="A7" s="117" t="s">
        <v>340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91" t="s">
        <v>31</v>
      </c>
      <c r="B10" s="492"/>
      <c r="C10" s="492"/>
      <c r="D10" s="492"/>
      <c r="E10" s="493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489"/>
      <c r="C11" s="490"/>
      <c r="D11" s="490"/>
      <c r="E11" s="490"/>
      <c r="F11" s="490"/>
      <c r="G11" s="490"/>
      <c r="H11" s="490"/>
      <c r="I11" s="490"/>
      <c r="J11" s="490"/>
      <c r="K11" s="490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91" t="s">
        <v>32</v>
      </c>
      <c r="B15" s="492"/>
      <c r="C15" s="492"/>
      <c r="D15" s="492"/>
      <c r="E15" s="493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489"/>
      <c r="C16" s="490"/>
      <c r="D16" s="490"/>
      <c r="E16" s="490"/>
      <c r="F16" s="490"/>
      <c r="G16" s="490"/>
      <c r="H16" s="490"/>
      <c r="I16" s="490"/>
      <c r="J16" s="490"/>
      <c r="K16" s="490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91" t="s">
        <v>33</v>
      </c>
      <c r="B20" s="492"/>
      <c r="C20" s="492"/>
      <c r="D20" s="492"/>
      <c r="E20" s="493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196</v>
      </c>
      <c r="B21" s="489"/>
      <c r="C21" s="490"/>
      <c r="D21" s="490"/>
      <c r="E21" s="490"/>
      <c r="F21" s="490"/>
      <c r="G21" s="490"/>
      <c r="H21" s="490"/>
      <c r="I21" s="490"/>
      <c r="J21" s="490"/>
      <c r="K21" s="490"/>
      <c r="L21" s="122"/>
      <c r="M21" s="36"/>
      <c r="O21" s="94" t="s">
        <v>71</v>
      </c>
    </row>
    <row r="22" spans="1:15" s="6" customFormat="1" ht="14.1" hidden="1" customHeight="1">
      <c r="A22" s="117" t="s">
        <v>197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198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91" t="s">
        <v>199</v>
      </c>
      <c r="B25" s="492"/>
      <c r="C25" s="492"/>
      <c r="D25" s="492"/>
      <c r="E25" s="493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200</v>
      </c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122"/>
      <c r="M26" s="36"/>
      <c r="O26" s="94" t="s">
        <v>71</v>
      </c>
    </row>
    <row r="27" spans="1:15" s="6" customFormat="1" ht="14.1" hidden="1" customHeight="1">
      <c r="A27" s="117" t="s">
        <v>201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202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91" t="s">
        <v>203</v>
      </c>
      <c r="B30" s="492"/>
      <c r="C30" s="492"/>
      <c r="D30" s="492"/>
      <c r="E30" s="493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204</v>
      </c>
      <c r="B31" s="489"/>
      <c r="C31" s="490"/>
      <c r="D31" s="490"/>
      <c r="E31" s="490"/>
      <c r="F31" s="490"/>
      <c r="G31" s="490"/>
      <c r="H31" s="490"/>
      <c r="I31" s="490"/>
      <c r="J31" s="490"/>
      <c r="K31" s="490"/>
      <c r="L31" s="122"/>
      <c r="M31" s="36"/>
      <c r="O31" s="94" t="s">
        <v>71</v>
      </c>
    </row>
    <row r="32" spans="1:15" s="6" customFormat="1" ht="14.1" hidden="1" customHeight="1">
      <c r="A32" s="117" t="s">
        <v>205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206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91" t="s">
        <v>207</v>
      </c>
      <c r="B35" s="492"/>
      <c r="C35" s="492"/>
      <c r="D35" s="492"/>
      <c r="E35" s="493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208</v>
      </c>
      <c r="B36" s="489"/>
      <c r="C36" s="490"/>
      <c r="D36" s="490"/>
      <c r="E36" s="490"/>
      <c r="F36" s="490"/>
      <c r="G36" s="490"/>
      <c r="H36" s="490"/>
      <c r="I36" s="490"/>
      <c r="J36" s="490"/>
      <c r="K36" s="490"/>
      <c r="L36" s="122"/>
      <c r="M36" s="36"/>
      <c r="O36" s="94" t="s">
        <v>71</v>
      </c>
    </row>
    <row r="37" spans="1:15" s="6" customFormat="1" ht="14.1" hidden="1" customHeight="1">
      <c r="A37" s="117" t="s">
        <v>210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211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91" t="s">
        <v>212</v>
      </c>
      <c r="B40" s="492"/>
      <c r="C40" s="492"/>
      <c r="D40" s="492"/>
      <c r="E40" s="493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209</v>
      </c>
      <c r="B41" s="489"/>
      <c r="C41" s="490"/>
      <c r="D41" s="490"/>
      <c r="E41" s="490"/>
      <c r="F41" s="490"/>
      <c r="G41" s="490"/>
      <c r="H41" s="490"/>
      <c r="I41" s="490"/>
      <c r="J41" s="490"/>
      <c r="K41" s="490"/>
      <c r="L41" s="122"/>
      <c r="M41" s="36"/>
      <c r="O41" s="94" t="s">
        <v>71</v>
      </c>
    </row>
    <row r="42" spans="1:15" s="6" customFormat="1" ht="14.1" hidden="1" customHeight="1">
      <c r="A42" s="117" t="s">
        <v>213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214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91" t="s">
        <v>215</v>
      </c>
      <c r="B45" s="492"/>
      <c r="C45" s="492"/>
      <c r="D45" s="492"/>
      <c r="E45" s="493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89"/>
      <c r="C46" s="490"/>
      <c r="D46" s="490"/>
      <c r="E46" s="490"/>
      <c r="F46" s="490"/>
      <c r="G46" s="490"/>
      <c r="H46" s="490"/>
      <c r="I46" s="490"/>
      <c r="J46" s="490"/>
      <c r="K46" s="490"/>
      <c r="L46" s="122"/>
      <c r="M46" s="36"/>
      <c r="O46" s="94" t="s">
        <v>71</v>
      </c>
    </row>
    <row r="47" spans="1:15" s="6" customFormat="1" ht="14.1" hidden="1" customHeight="1">
      <c r="A47" s="117" t="s">
        <v>216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217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91" t="s">
        <v>218</v>
      </c>
      <c r="B50" s="492"/>
      <c r="C50" s="492"/>
      <c r="D50" s="492"/>
      <c r="E50" s="493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219</v>
      </c>
      <c r="B51" s="489"/>
      <c r="C51" s="490"/>
      <c r="D51" s="490"/>
      <c r="E51" s="490"/>
      <c r="F51" s="490"/>
      <c r="G51" s="490"/>
      <c r="H51" s="490"/>
      <c r="I51" s="490"/>
      <c r="J51" s="490"/>
      <c r="K51" s="490"/>
      <c r="L51" s="122"/>
      <c r="M51" s="36"/>
      <c r="O51" s="94" t="s">
        <v>71</v>
      </c>
    </row>
    <row r="52" spans="1:15" s="6" customFormat="1" ht="14.1" hidden="1" customHeight="1">
      <c r="A52" s="117" t="s">
        <v>220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221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91" t="s">
        <v>222</v>
      </c>
      <c r="B55" s="492"/>
      <c r="C55" s="492"/>
      <c r="D55" s="492"/>
      <c r="E55" s="493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96" t="s">
        <v>34</v>
      </c>
      <c r="B56" s="497"/>
      <c r="C56" s="497"/>
      <c r="D56" s="497"/>
      <c r="E56" s="49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94" t="s">
        <v>344</v>
      </c>
      <c r="C57" s="495"/>
      <c r="D57" s="495"/>
      <c r="E57" s="495"/>
      <c r="F57" s="495"/>
      <c r="G57" s="495"/>
      <c r="H57" s="495"/>
      <c r="I57" s="495"/>
      <c r="J57" s="495"/>
      <c r="K57" s="495"/>
      <c r="L57" s="155"/>
      <c r="M57" s="156"/>
      <c r="O57" s="98"/>
    </row>
    <row r="58" spans="1:15" s="6" customFormat="1" ht="14.1" customHeight="1">
      <c r="A58" s="37" t="s">
        <v>345</v>
      </c>
      <c r="B58" s="494" t="s">
        <v>350</v>
      </c>
      <c r="C58" s="495"/>
      <c r="D58" s="495"/>
      <c r="E58" s="495"/>
      <c r="F58" s="495"/>
      <c r="G58" s="495"/>
      <c r="H58" s="495"/>
      <c r="I58" s="495"/>
      <c r="J58" s="495"/>
      <c r="K58" s="495"/>
      <c r="L58" s="155"/>
      <c r="M58" s="156"/>
      <c r="O58" s="98"/>
    </row>
    <row r="59" spans="1:15" s="6" customFormat="1" ht="14.1" customHeight="1">
      <c r="A59" s="117" t="s">
        <v>346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347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91" t="s">
        <v>348</v>
      </c>
      <c r="B62" s="492"/>
      <c r="C62" s="492"/>
      <c r="D62" s="492"/>
      <c r="E62" s="493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351</v>
      </c>
      <c r="B63" s="494" t="s">
        <v>352</v>
      </c>
      <c r="C63" s="495"/>
      <c r="D63" s="495"/>
      <c r="E63" s="495"/>
      <c r="F63" s="495"/>
      <c r="G63" s="495"/>
      <c r="H63" s="495"/>
      <c r="I63" s="495"/>
      <c r="J63" s="495"/>
      <c r="K63" s="495"/>
      <c r="L63" s="155"/>
      <c r="M63" s="156"/>
      <c r="O63" s="94" t="s">
        <v>71</v>
      </c>
    </row>
    <row r="64" spans="1:15" s="6" customFormat="1" ht="14.1" customHeight="1">
      <c r="A64" s="117" t="s">
        <v>355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356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91" t="s">
        <v>353</v>
      </c>
      <c r="B67" s="492"/>
      <c r="C67" s="492"/>
      <c r="D67" s="492"/>
      <c r="E67" s="493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357</v>
      </c>
      <c r="B68" s="494" t="s">
        <v>352</v>
      </c>
      <c r="C68" s="495"/>
      <c r="D68" s="495"/>
      <c r="E68" s="495"/>
      <c r="F68" s="495"/>
      <c r="G68" s="495"/>
      <c r="H68" s="495"/>
      <c r="I68" s="495"/>
      <c r="J68" s="495"/>
      <c r="K68" s="495"/>
      <c r="L68" s="155"/>
      <c r="M68" s="156"/>
      <c r="O68" s="94" t="s">
        <v>71</v>
      </c>
    </row>
    <row r="69" spans="1:15" s="6" customFormat="1" ht="14.1" customHeight="1">
      <c r="A69" s="117" t="s">
        <v>358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359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91" t="s">
        <v>354</v>
      </c>
      <c r="B72" s="492"/>
      <c r="C72" s="492"/>
      <c r="D72" s="492"/>
      <c r="E72" s="493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96" t="s">
        <v>35</v>
      </c>
      <c r="B73" s="497"/>
      <c r="C73" s="497"/>
      <c r="D73" s="497"/>
      <c r="E73" s="49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343</v>
      </c>
      <c r="B74" s="494" t="s">
        <v>37</v>
      </c>
      <c r="C74" s="495"/>
      <c r="D74" s="495"/>
      <c r="E74" s="495"/>
      <c r="F74" s="495"/>
      <c r="G74" s="495"/>
      <c r="H74" s="495"/>
      <c r="I74" s="495"/>
      <c r="J74" s="495"/>
      <c r="K74" s="495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96" t="s">
        <v>342</v>
      </c>
      <c r="B78" s="497"/>
      <c r="C78" s="497"/>
      <c r="D78" s="497"/>
      <c r="E78" s="49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99" t="s">
        <v>360</v>
      </c>
      <c r="B79" s="500"/>
      <c r="C79" s="500"/>
      <c r="D79" s="500"/>
      <c r="E79" s="50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336</v>
      </c>
      <c r="B80" s="485" t="s">
        <v>545</v>
      </c>
      <c r="C80" s="486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337</v>
      </c>
      <c r="B81" s="485" t="s">
        <v>545</v>
      </c>
      <c r="C81" s="486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338</v>
      </c>
      <c r="B82" s="485" t="s">
        <v>545</v>
      </c>
      <c r="C82" s="486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508" t="s">
        <v>341</v>
      </c>
      <c r="B83" s="508"/>
      <c r="C83" s="508"/>
      <c r="D83" s="508"/>
      <c r="E83" s="508"/>
      <c r="F83" s="508"/>
      <c r="G83" s="508"/>
      <c r="H83" s="508"/>
      <c r="I83" s="508"/>
      <c r="J83" s="508"/>
      <c r="K83" s="508"/>
      <c r="L83" s="508"/>
      <c r="M83" s="508"/>
      <c r="O83" s="93" t="s">
        <v>70</v>
      </c>
    </row>
    <row r="84" spans="1:15" ht="30.75" customHeight="1">
      <c r="A84" s="476" t="s">
        <v>349</v>
      </c>
      <c r="B84" s="476"/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67" t="s">
        <v>177</v>
      </c>
      <c r="B1" s="467"/>
      <c r="C1" s="467"/>
      <c r="D1" s="467"/>
      <c r="E1" s="467"/>
      <c r="F1" s="467"/>
      <c r="G1" s="467"/>
      <c r="H1" s="467"/>
    </row>
    <row r="2" spans="1:8" s="11" customFormat="1" ht="18" customHeight="1">
      <c r="A2" s="541" t="s">
        <v>361</v>
      </c>
      <c r="B2" s="541"/>
      <c r="C2" s="541"/>
      <c r="D2" s="541"/>
      <c r="E2" s="541"/>
      <c r="F2" s="541"/>
      <c r="G2" s="541"/>
      <c r="H2" s="541"/>
    </row>
    <row r="3" spans="1:8" s="11" customFormat="1" ht="63.95" customHeight="1">
      <c r="A3" s="8" t="s">
        <v>42</v>
      </c>
      <c r="B3" s="19" t="s">
        <v>55</v>
      </c>
      <c r="C3" s="531" t="s">
        <v>137</v>
      </c>
      <c r="D3" s="532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13" t="s">
        <v>13</v>
      </c>
      <c r="B4" s="510" t="s">
        <v>364</v>
      </c>
      <c r="C4" s="518" t="s">
        <v>62</v>
      </c>
      <c r="D4" s="517"/>
      <c r="E4" s="110"/>
      <c r="F4" s="255" t="s">
        <v>384</v>
      </c>
      <c r="G4" s="172">
        <f>SUM(G5:G6)</f>
        <v>0</v>
      </c>
      <c r="H4" s="108"/>
    </row>
    <row r="5" spans="1:8" s="11" customFormat="1" ht="18" customHeight="1">
      <c r="A5" s="514"/>
      <c r="B5" s="511"/>
      <c r="C5" s="518" t="s">
        <v>365</v>
      </c>
      <c r="D5" s="517"/>
      <c r="E5" s="260" t="s">
        <v>83</v>
      </c>
      <c r="F5" s="255" t="s">
        <v>384</v>
      </c>
      <c r="G5" s="258"/>
      <c r="H5" s="108"/>
    </row>
    <row r="6" spans="1:8" s="11" customFormat="1" ht="18" customHeight="1">
      <c r="A6" s="514"/>
      <c r="B6" s="511"/>
      <c r="C6" s="518" t="s">
        <v>366</v>
      </c>
      <c r="D6" s="517"/>
      <c r="E6" s="260" t="s">
        <v>83</v>
      </c>
      <c r="F6" s="255" t="s">
        <v>384</v>
      </c>
      <c r="G6" s="258"/>
      <c r="H6" s="108"/>
    </row>
    <row r="7" spans="1:8" s="11" customFormat="1" ht="21.95" customHeight="1">
      <c r="A7" s="514"/>
      <c r="B7" s="511"/>
      <c r="C7" s="518" t="s">
        <v>367</v>
      </c>
      <c r="D7" s="517"/>
      <c r="E7" s="260" t="s">
        <v>83</v>
      </c>
      <c r="F7" s="255" t="s">
        <v>384</v>
      </c>
      <c r="G7" s="114"/>
      <c r="H7" s="108"/>
    </row>
    <row r="8" spans="1:8" s="11" customFormat="1" ht="27.95" customHeight="1">
      <c r="A8" s="514"/>
      <c r="B8" s="511"/>
      <c r="C8" s="518" t="s">
        <v>368</v>
      </c>
      <c r="D8" s="517"/>
      <c r="E8" s="260" t="s">
        <v>83</v>
      </c>
      <c r="F8" s="255" t="s">
        <v>384</v>
      </c>
      <c r="G8" s="114"/>
      <c r="H8" s="108"/>
    </row>
    <row r="9" spans="1:8" s="11" customFormat="1" ht="18" customHeight="1">
      <c r="A9" s="514"/>
      <c r="B9" s="511"/>
      <c r="C9" s="518" t="s">
        <v>369</v>
      </c>
      <c r="D9" s="517"/>
      <c r="E9" s="260" t="s">
        <v>83</v>
      </c>
      <c r="F9" s="255" t="s">
        <v>384</v>
      </c>
      <c r="G9" s="114"/>
      <c r="H9" s="108"/>
    </row>
    <row r="10" spans="1:8" s="11" customFormat="1" ht="18" customHeight="1">
      <c r="A10" s="515"/>
      <c r="B10" s="512"/>
      <c r="C10" s="518" t="s">
        <v>370</v>
      </c>
      <c r="D10" s="517"/>
      <c r="E10" s="260" t="s">
        <v>83</v>
      </c>
      <c r="F10" s="255" t="s">
        <v>384</v>
      </c>
      <c r="G10" s="114"/>
      <c r="H10" s="108"/>
    </row>
    <row r="11" spans="1:8" s="11" customFormat="1" ht="18" customHeight="1">
      <c r="A11" s="513" t="s">
        <v>14</v>
      </c>
      <c r="B11" s="510" t="s">
        <v>371</v>
      </c>
      <c r="C11" s="518" t="s">
        <v>62</v>
      </c>
      <c r="D11" s="517"/>
      <c r="E11" s="110"/>
      <c r="F11" s="255" t="s">
        <v>384</v>
      </c>
      <c r="G11" s="172">
        <f>SUM(G12:G13)</f>
        <v>0</v>
      </c>
      <c r="H11" s="108"/>
    </row>
    <row r="12" spans="1:8" s="11" customFormat="1" ht="18" customHeight="1">
      <c r="A12" s="514"/>
      <c r="B12" s="511"/>
      <c r="C12" s="518" t="s">
        <v>365</v>
      </c>
      <c r="D12" s="517"/>
      <c r="E12" s="260" t="s">
        <v>83</v>
      </c>
      <c r="F12" s="255" t="s">
        <v>384</v>
      </c>
      <c r="G12" s="114"/>
      <c r="H12" s="108"/>
    </row>
    <row r="13" spans="1:8" s="11" customFormat="1" ht="18" customHeight="1">
      <c r="A13" s="515"/>
      <c r="B13" s="512"/>
      <c r="C13" s="518" t="s">
        <v>366</v>
      </c>
      <c r="D13" s="517"/>
      <c r="E13" s="260" t="s">
        <v>83</v>
      </c>
      <c r="F13" s="255" t="s">
        <v>384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375</v>
      </c>
      <c r="C14" s="518" t="s">
        <v>62</v>
      </c>
      <c r="D14" s="517"/>
      <c r="E14" s="110"/>
      <c r="F14" s="255" t="s">
        <v>383</v>
      </c>
      <c r="G14" s="114"/>
      <c r="H14" s="108"/>
    </row>
    <row r="15" spans="1:8" s="11" customFormat="1" ht="21.95" customHeight="1">
      <c r="A15" s="198" t="s">
        <v>16</v>
      </c>
      <c r="B15" s="106" t="s">
        <v>376</v>
      </c>
      <c r="C15" s="518" t="s">
        <v>62</v>
      </c>
      <c r="D15" s="517"/>
      <c r="E15" s="110"/>
      <c r="F15" s="255" t="s">
        <v>383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377</v>
      </c>
      <c r="C16" s="518" t="s">
        <v>62</v>
      </c>
      <c r="D16" s="517"/>
      <c r="E16" s="110"/>
      <c r="F16" s="255" t="s">
        <v>383</v>
      </c>
      <c r="G16" s="114"/>
      <c r="H16" s="108"/>
    </row>
    <row r="17" spans="1:8" s="11" customFormat="1" ht="21.95" customHeight="1">
      <c r="A17" s="198" t="s">
        <v>6</v>
      </c>
      <c r="B17" s="106" t="s">
        <v>378</v>
      </c>
      <c r="C17" s="518" t="s">
        <v>62</v>
      </c>
      <c r="D17" s="517"/>
      <c r="E17" s="110"/>
      <c r="F17" s="255" t="s">
        <v>383</v>
      </c>
      <c r="G17" s="114"/>
      <c r="H17" s="108"/>
    </row>
    <row r="18" spans="1:8" s="11" customFormat="1" ht="21.95" customHeight="1">
      <c r="A18" s="198" t="s">
        <v>18</v>
      </c>
      <c r="B18" s="106" t="s">
        <v>379</v>
      </c>
      <c r="C18" s="518" t="s">
        <v>62</v>
      </c>
      <c r="D18" s="517"/>
      <c r="E18" s="110"/>
      <c r="F18" s="255" t="s">
        <v>383</v>
      </c>
      <c r="G18" s="114"/>
      <c r="H18" s="108"/>
    </row>
    <row r="19" spans="1:8" s="11" customFormat="1" ht="18" customHeight="1">
      <c r="A19" s="513" t="s">
        <v>19</v>
      </c>
      <c r="B19" s="510" t="s">
        <v>372</v>
      </c>
      <c r="C19" s="516" t="s">
        <v>62</v>
      </c>
      <c r="D19" s="517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4"/>
      <c r="B20" s="511"/>
      <c r="C20" s="516" t="s">
        <v>373</v>
      </c>
      <c r="D20" s="517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5"/>
      <c r="B21" s="512"/>
      <c r="C21" s="516" t="s">
        <v>374</v>
      </c>
      <c r="D21" s="517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24" t="s">
        <v>83</v>
      </c>
      <c r="D22" s="525"/>
      <c r="E22" s="110"/>
      <c r="F22" s="255" t="s">
        <v>383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24" t="s">
        <v>83</v>
      </c>
      <c r="D23" s="525"/>
      <c r="E23" s="111"/>
      <c r="F23" s="256" t="s">
        <v>59</v>
      </c>
      <c r="G23" s="114"/>
      <c r="H23" s="108"/>
    </row>
    <row r="24" spans="1:8" s="11" customFormat="1" ht="15.95" customHeight="1">
      <c r="A24" s="513" t="s">
        <v>22</v>
      </c>
      <c r="B24" s="510" t="s">
        <v>80</v>
      </c>
      <c r="C24" s="533" t="s">
        <v>62</v>
      </c>
      <c r="D24" s="534"/>
      <c r="E24" s="254"/>
      <c r="F24" s="255" t="s">
        <v>383</v>
      </c>
      <c r="G24" s="172">
        <f>SUM(G25:G26)</f>
        <v>0</v>
      </c>
      <c r="H24" s="108"/>
    </row>
    <row r="25" spans="1:8" s="11" customFormat="1" ht="15.95" customHeight="1">
      <c r="A25" s="514"/>
      <c r="B25" s="511"/>
      <c r="C25" s="535" t="s">
        <v>62</v>
      </c>
      <c r="D25" s="116" t="s">
        <v>141</v>
      </c>
      <c r="E25" s="260" t="s">
        <v>83</v>
      </c>
      <c r="F25" s="255" t="s">
        <v>383</v>
      </c>
      <c r="G25" s="172">
        <f>SUM(G27,G29,G31)</f>
        <v>0</v>
      </c>
      <c r="H25" s="108"/>
    </row>
    <row r="26" spans="1:8" s="11" customFormat="1" ht="15.95" customHeight="1">
      <c r="A26" s="514"/>
      <c r="B26" s="511"/>
      <c r="C26" s="536"/>
      <c r="D26" s="116" t="s">
        <v>142</v>
      </c>
      <c r="E26" s="260" t="s">
        <v>83</v>
      </c>
      <c r="F26" s="255" t="s">
        <v>383</v>
      </c>
      <c r="G26" s="172">
        <f>SUM(G28,G30,G32)</f>
        <v>0</v>
      </c>
      <c r="H26" s="108"/>
    </row>
    <row r="27" spans="1:8" s="11" customFormat="1" ht="15.95" customHeight="1">
      <c r="A27" s="514"/>
      <c r="B27" s="511"/>
      <c r="C27" s="535" t="s">
        <v>138</v>
      </c>
      <c r="D27" s="200" t="s">
        <v>141</v>
      </c>
      <c r="E27" s="260" t="s">
        <v>83</v>
      </c>
      <c r="F27" s="255" t="s">
        <v>383</v>
      </c>
      <c r="G27" s="161"/>
      <c r="H27" s="108"/>
    </row>
    <row r="28" spans="1:8" s="11" customFormat="1" ht="15.95" customHeight="1">
      <c r="A28" s="514"/>
      <c r="B28" s="511"/>
      <c r="C28" s="537"/>
      <c r="D28" s="200" t="s">
        <v>142</v>
      </c>
      <c r="E28" s="260" t="s">
        <v>83</v>
      </c>
      <c r="F28" s="255" t="s">
        <v>383</v>
      </c>
      <c r="G28" s="161"/>
      <c r="H28" s="108"/>
    </row>
    <row r="29" spans="1:8" s="11" customFormat="1" ht="15.95" customHeight="1">
      <c r="A29" s="514"/>
      <c r="B29" s="511"/>
      <c r="C29" s="535" t="s">
        <v>139</v>
      </c>
      <c r="D29" s="116" t="s">
        <v>141</v>
      </c>
      <c r="E29" s="260" t="s">
        <v>83</v>
      </c>
      <c r="F29" s="255" t="s">
        <v>383</v>
      </c>
      <c r="G29" s="161"/>
      <c r="H29" s="108"/>
    </row>
    <row r="30" spans="1:8" s="11" customFormat="1" ht="15.95" customHeight="1">
      <c r="A30" s="514"/>
      <c r="B30" s="511"/>
      <c r="C30" s="537"/>
      <c r="D30" s="116" t="s">
        <v>142</v>
      </c>
      <c r="E30" s="260" t="s">
        <v>83</v>
      </c>
      <c r="F30" s="255" t="s">
        <v>383</v>
      </c>
      <c r="G30" s="161"/>
      <c r="H30" s="108"/>
    </row>
    <row r="31" spans="1:8" s="11" customFormat="1" ht="15.95" customHeight="1">
      <c r="A31" s="514"/>
      <c r="B31" s="511"/>
      <c r="C31" s="535" t="s">
        <v>140</v>
      </c>
      <c r="D31" s="116" t="s">
        <v>141</v>
      </c>
      <c r="E31" s="260" t="s">
        <v>83</v>
      </c>
      <c r="F31" s="255" t="s">
        <v>383</v>
      </c>
      <c r="G31" s="161"/>
      <c r="H31" s="108"/>
    </row>
    <row r="32" spans="1:8" s="11" customFormat="1" ht="15.95" customHeight="1">
      <c r="A32" s="515"/>
      <c r="B32" s="512"/>
      <c r="C32" s="537"/>
      <c r="D32" s="116" t="s">
        <v>142</v>
      </c>
      <c r="E32" s="260" t="s">
        <v>83</v>
      </c>
      <c r="F32" s="255" t="s">
        <v>383</v>
      </c>
      <c r="G32" s="161"/>
      <c r="H32" s="108"/>
    </row>
    <row r="33" spans="1:8" s="11" customFormat="1" ht="15.95" customHeight="1">
      <c r="A33" s="513" t="s">
        <v>23</v>
      </c>
      <c r="B33" s="538" t="s">
        <v>81</v>
      </c>
      <c r="C33" s="533" t="s">
        <v>62</v>
      </c>
      <c r="D33" s="534"/>
      <c r="E33" s="113"/>
      <c r="F33" s="255" t="s">
        <v>383</v>
      </c>
      <c r="G33" s="173">
        <f>SUM(G34:G35)</f>
        <v>0</v>
      </c>
      <c r="H33" s="197"/>
    </row>
    <row r="34" spans="1:8" s="11" customFormat="1" ht="15.95" customHeight="1">
      <c r="A34" s="514"/>
      <c r="B34" s="539"/>
      <c r="C34" s="535" t="s">
        <v>62</v>
      </c>
      <c r="D34" s="116" t="s">
        <v>141</v>
      </c>
      <c r="E34" s="260" t="s">
        <v>83</v>
      </c>
      <c r="F34" s="255" t="s">
        <v>383</v>
      </c>
      <c r="G34" s="173">
        <f>SUM(G36,G38,G40)</f>
        <v>0</v>
      </c>
      <c r="H34" s="197"/>
    </row>
    <row r="35" spans="1:8" s="11" customFormat="1" ht="15.95" customHeight="1">
      <c r="A35" s="514"/>
      <c r="B35" s="539"/>
      <c r="C35" s="537"/>
      <c r="D35" s="116" t="s">
        <v>142</v>
      </c>
      <c r="E35" s="260" t="s">
        <v>83</v>
      </c>
      <c r="F35" s="255" t="s">
        <v>383</v>
      </c>
      <c r="G35" s="173">
        <f>SUM(G37,G39,G41)</f>
        <v>0</v>
      </c>
      <c r="H35" s="197"/>
    </row>
    <row r="36" spans="1:8" s="11" customFormat="1" ht="15.95" customHeight="1">
      <c r="A36" s="514"/>
      <c r="B36" s="539"/>
      <c r="C36" s="535" t="s">
        <v>138</v>
      </c>
      <c r="D36" s="116" t="s">
        <v>141</v>
      </c>
      <c r="E36" s="260" t="s">
        <v>83</v>
      </c>
      <c r="F36" s="255" t="s">
        <v>383</v>
      </c>
      <c r="G36" s="162"/>
      <c r="H36" s="197"/>
    </row>
    <row r="37" spans="1:8" s="11" customFormat="1" ht="15.95" customHeight="1">
      <c r="A37" s="514"/>
      <c r="B37" s="539"/>
      <c r="C37" s="537"/>
      <c r="D37" s="116" t="s">
        <v>142</v>
      </c>
      <c r="E37" s="260" t="s">
        <v>83</v>
      </c>
      <c r="F37" s="255" t="s">
        <v>383</v>
      </c>
      <c r="G37" s="162"/>
      <c r="H37" s="197"/>
    </row>
    <row r="38" spans="1:8" s="11" customFormat="1" ht="15.95" customHeight="1">
      <c r="A38" s="514"/>
      <c r="B38" s="539"/>
      <c r="C38" s="535" t="s">
        <v>139</v>
      </c>
      <c r="D38" s="116" t="s">
        <v>141</v>
      </c>
      <c r="E38" s="260" t="s">
        <v>83</v>
      </c>
      <c r="F38" s="255" t="s">
        <v>383</v>
      </c>
      <c r="G38" s="162"/>
      <c r="H38" s="197"/>
    </row>
    <row r="39" spans="1:8" s="11" customFormat="1" ht="15.95" customHeight="1">
      <c r="A39" s="514"/>
      <c r="B39" s="539"/>
      <c r="C39" s="537"/>
      <c r="D39" s="116" t="s">
        <v>142</v>
      </c>
      <c r="E39" s="260" t="s">
        <v>83</v>
      </c>
      <c r="F39" s="255" t="s">
        <v>383</v>
      </c>
      <c r="G39" s="111"/>
      <c r="H39" s="197"/>
    </row>
    <row r="40" spans="1:8" s="11" customFormat="1" ht="15.95" customHeight="1">
      <c r="A40" s="514"/>
      <c r="B40" s="539"/>
      <c r="C40" s="535" t="s">
        <v>140</v>
      </c>
      <c r="D40" s="116" t="s">
        <v>141</v>
      </c>
      <c r="E40" s="260" t="s">
        <v>83</v>
      </c>
      <c r="F40" s="255" t="s">
        <v>383</v>
      </c>
      <c r="G40" s="111"/>
      <c r="H40" s="197"/>
    </row>
    <row r="41" spans="1:8" s="11" customFormat="1" ht="15.95" customHeight="1">
      <c r="A41" s="515"/>
      <c r="B41" s="540"/>
      <c r="C41" s="537"/>
      <c r="D41" s="116" t="s">
        <v>142</v>
      </c>
      <c r="E41" s="260" t="s">
        <v>83</v>
      </c>
      <c r="F41" s="255" t="s">
        <v>383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24" t="s">
        <v>83</v>
      </c>
      <c r="D42" s="525"/>
      <c r="E42" s="112"/>
      <c r="F42" s="255" t="s">
        <v>383</v>
      </c>
      <c r="G42" s="111"/>
      <c r="H42" s="197"/>
    </row>
    <row r="43" spans="1:8" s="11" customFormat="1" ht="15.95" customHeight="1">
      <c r="A43" s="513" t="s">
        <v>64</v>
      </c>
      <c r="B43" s="527" t="s">
        <v>178</v>
      </c>
      <c r="C43" s="516" t="s">
        <v>62</v>
      </c>
      <c r="D43" s="517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4"/>
      <c r="B44" s="528"/>
      <c r="C44" s="516" t="s">
        <v>143</v>
      </c>
      <c r="D44" s="517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5"/>
      <c r="B45" s="529"/>
      <c r="C45" s="516" t="s">
        <v>144</v>
      </c>
      <c r="D45" s="517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24" t="s">
        <v>83</v>
      </c>
      <c r="D46" s="525"/>
      <c r="E46" s="112"/>
      <c r="F46" s="255" t="s">
        <v>383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24" t="s">
        <v>83</v>
      </c>
      <c r="D47" s="526"/>
      <c r="E47" s="112"/>
      <c r="F47" s="255" t="s">
        <v>383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24" t="s">
        <v>83</v>
      </c>
      <c r="D48" s="525"/>
      <c r="E48" s="113"/>
      <c r="F48" s="255" t="s">
        <v>383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380</v>
      </c>
      <c r="C49" s="524" t="s">
        <v>83</v>
      </c>
      <c r="D49" s="526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381</v>
      </c>
      <c r="C50" s="524" t="s">
        <v>83</v>
      </c>
      <c r="D50" s="526"/>
      <c r="E50" s="260" t="s">
        <v>83</v>
      </c>
      <c r="F50" s="255" t="s">
        <v>383</v>
      </c>
      <c r="G50" s="111"/>
      <c r="H50" s="197"/>
    </row>
    <row r="51" spans="1:10" s="11" customFormat="1" ht="21.95" customHeight="1">
      <c r="A51" s="198" t="s">
        <v>48</v>
      </c>
      <c r="B51" s="106" t="s">
        <v>382</v>
      </c>
      <c r="C51" s="524" t="s">
        <v>83</v>
      </c>
      <c r="D51" s="526"/>
      <c r="E51" s="260" t="s">
        <v>83</v>
      </c>
      <c r="F51" s="255" t="s">
        <v>385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24" t="s">
        <v>83</v>
      </c>
      <c r="D52" s="525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386</v>
      </c>
      <c r="C53" s="524" t="s">
        <v>83</v>
      </c>
      <c r="D53" s="525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387</v>
      </c>
      <c r="C54" s="524" t="s">
        <v>83</v>
      </c>
      <c r="D54" s="525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30" t="s">
        <v>362</v>
      </c>
      <c r="B55" s="530"/>
      <c r="C55" s="530"/>
      <c r="D55" s="530"/>
      <c r="E55" s="530"/>
      <c r="F55" s="530"/>
      <c r="G55" s="530"/>
      <c r="H55" s="530"/>
    </row>
    <row r="56" spans="1:10" ht="63.95" customHeight="1">
      <c r="A56" s="8" t="s">
        <v>42</v>
      </c>
      <c r="B56" s="19" t="s">
        <v>55</v>
      </c>
      <c r="C56" s="520" t="s">
        <v>137</v>
      </c>
      <c r="D56" s="521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22"/>
      <c r="D57" s="523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22"/>
      <c r="D58" s="523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22"/>
      <c r="D59" s="523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19" t="s">
        <v>363</v>
      </c>
      <c r="B61" s="519"/>
      <c r="C61" s="519"/>
      <c r="D61" s="519"/>
      <c r="E61" s="519"/>
      <c r="F61" s="519"/>
      <c r="G61" s="519"/>
      <c r="H61" s="252"/>
      <c r="J61" s="251" t="s">
        <v>71</v>
      </c>
    </row>
    <row r="62" spans="1:10" s="259" customFormat="1" ht="18" customHeight="1">
      <c r="A62" s="509" t="s">
        <v>388</v>
      </c>
      <c r="B62" s="509"/>
      <c r="C62" s="509"/>
      <c r="D62" s="509"/>
      <c r="E62" s="509"/>
      <c r="F62" s="509"/>
      <c r="G62" s="509"/>
      <c r="H62" s="261"/>
      <c r="I62" s="105"/>
      <c r="J62" s="105"/>
    </row>
    <row r="63" spans="1:10" s="259" customFormat="1" ht="18" customHeight="1">
      <c r="A63" s="509" t="s">
        <v>389</v>
      </c>
      <c r="B63" s="509"/>
      <c r="C63" s="509"/>
      <c r="D63" s="509"/>
      <c r="E63" s="509"/>
      <c r="F63" s="509"/>
      <c r="G63" s="509"/>
      <c r="H63" s="262"/>
      <c r="I63" s="105"/>
      <c r="J63" s="105"/>
    </row>
    <row r="64" spans="1:10" s="259" customFormat="1" ht="18" customHeight="1">
      <c r="A64" s="509" t="s">
        <v>390</v>
      </c>
      <c r="B64" s="509"/>
      <c r="C64" s="509"/>
      <c r="D64" s="509"/>
      <c r="E64" s="509"/>
      <c r="F64" s="509"/>
      <c r="G64" s="509"/>
      <c r="H64" s="263"/>
      <c r="I64" s="105"/>
      <c r="J64" s="105"/>
    </row>
    <row r="65" spans="1:10" s="259" customFormat="1" ht="18" customHeight="1">
      <c r="A65" s="509" t="s">
        <v>391</v>
      </c>
      <c r="B65" s="509"/>
      <c r="C65" s="509"/>
      <c r="D65" s="509"/>
      <c r="E65" s="509"/>
      <c r="F65" s="509"/>
      <c r="G65" s="509"/>
      <c r="H65" s="264"/>
      <c r="I65" s="105"/>
      <c r="J65" s="105"/>
    </row>
    <row r="66" spans="1:10" s="259" customFormat="1" ht="18" customHeight="1">
      <c r="A66" s="509" t="s">
        <v>392</v>
      </c>
      <c r="B66" s="509"/>
      <c r="C66" s="509"/>
      <c r="D66" s="509"/>
      <c r="E66" s="509"/>
      <c r="F66" s="509"/>
      <c r="G66" s="509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9:C30"/>
    <mergeCell ref="C31:C32"/>
    <mergeCell ref="C34:C35"/>
    <mergeCell ref="C38:C39"/>
    <mergeCell ref="C40:C41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61:G61"/>
    <mergeCell ref="C56:D56"/>
    <mergeCell ref="C57:D57"/>
    <mergeCell ref="C58:D58"/>
    <mergeCell ref="C59:D59"/>
    <mergeCell ref="C20:D20"/>
    <mergeCell ref="C21:D21"/>
    <mergeCell ref="C15:D15"/>
    <mergeCell ref="C16:D16"/>
    <mergeCell ref="C17:D17"/>
    <mergeCell ref="C18:D18"/>
    <mergeCell ref="C19:D19"/>
    <mergeCell ref="B4:B10"/>
    <mergeCell ref="A4:A10"/>
    <mergeCell ref="B11:B13"/>
    <mergeCell ref="A11:A13"/>
    <mergeCell ref="A19:A21"/>
    <mergeCell ref="B19:B21"/>
    <mergeCell ref="A62:G62"/>
    <mergeCell ref="A63:G63"/>
    <mergeCell ref="A64:G64"/>
    <mergeCell ref="A65:G65"/>
    <mergeCell ref="A66:G66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461" t="s">
        <v>393</v>
      </c>
      <c r="B1" s="461"/>
      <c r="C1" s="461"/>
      <c r="D1" s="461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395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396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397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400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399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401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402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398</v>
      </c>
      <c r="B12" s="202" t="s">
        <v>403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404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405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407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408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409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410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411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412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413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436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414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415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416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417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418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419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420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421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422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423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426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406</v>
      </c>
      <c r="B34" s="202" t="s">
        <v>427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424</v>
      </c>
      <c r="B35" s="142" t="s">
        <v>428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425</v>
      </c>
      <c r="B36" s="142" t="s">
        <v>435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429</v>
      </c>
      <c r="B37" s="142" t="s">
        <v>437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430</v>
      </c>
      <c r="B38" s="142" t="s">
        <v>438</v>
      </c>
      <c r="C38" s="165" t="s">
        <v>546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431</v>
      </c>
      <c r="B39" s="142" t="s">
        <v>439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432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433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434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193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394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6otbs5yHO2xi1Akw2gqSAUW2osbrx4P9hyjSAJ6fFAQPOEwVO42NWfm5lkAbcgQquM2S0E9T8eKPNxDEHEIzlA==" saltValue="07MMhG5RE4015CEQP3Jm2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60" t="s">
        <v>440</v>
      </c>
      <c r="B1" s="560"/>
      <c r="C1" s="560"/>
      <c r="D1" s="560"/>
    </row>
    <row r="2" spans="1:26" s="282" customFormat="1" ht="24" customHeight="1">
      <c r="A2" s="208" t="s">
        <v>13</v>
      </c>
      <c r="B2" s="561" t="s">
        <v>43</v>
      </c>
      <c r="C2" s="562"/>
      <c r="D2" s="562"/>
    </row>
    <row r="3" spans="1:26" s="284" customFormat="1" ht="24.75" customHeight="1">
      <c r="A3" s="283" t="s">
        <v>2</v>
      </c>
      <c r="B3" s="557" t="s">
        <v>441</v>
      </c>
      <c r="C3" s="557"/>
      <c r="D3" s="557"/>
    </row>
    <row r="4" spans="1:26" s="284" customFormat="1" ht="11.25" customHeight="1">
      <c r="A4" s="160" t="s">
        <v>3</v>
      </c>
      <c r="B4" s="557" t="s">
        <v>442</v>
      </c>
      <c r="C4" s="557"/>
      <c r="D4" s="557"/>
    </row>
    <row r="5" spans="1:26" s="284" customFormat="1" ht="46.5" customHeight="1">
      <c r="A5" s="160" t="s">
        <v>29</v>
      </c>
      <c r="B5" s="557" t="s">
        <v>443</v>
      </c>
      <c r="C5" s="557"/>
      <c r="D5" s="557"/>
    </row>
    <row r="6" spans="1:26" s="284" customFormat="1" ht="23.25" customHeight="1">
      <c r="A6" s="160" t="s">
        <v>30</v>
      </c>
      <c r="B6" s="557" t="s">
        <v>444</v>
      </c>
      <c r="C6" s="557"/>
      <c r="D6" s="557"/>
      <c r="S6" s="556"/>
      <c r="T6" s="556"/>
      <c r="U6" s="556"/>
      <c r="V6" s="556"/>
      <c r="W6" s="556"/>
      <c r="X6" s="556"/>
      <c r="Y6" s="556"/>
      <c r="Z6" s="556"/>
    </row>
    <row r="7" spans="1:26" s="284" customFormat="1" ht="36" customHeight="1">
      <c r="A7" s="160" t="s">
        <v>152</v>
      </c>
      <c r="B7" s="557" t="s">
        <v>445</v>
      </c>
      <c r="C7" s="557"/>
      <c r="D7" s="557"/>
    </row>
    <row r="8" spans="1:26" s="284" customFormat="1" ht="24" customHeight="1">
      <c r="A8" s="208" t="s">
        <v>14</v>
      </c>
      <c r="B8" s="558" t="s">
        <v>446</v>
      </c>
      <c r="C8" s="558"/>
      <c r="D8" s="558"/>
    </row>
    <row r="9" spans="1:26" s="284" customFormat="1" ht="23.25" customHeight="1">
      <c r="A9" s="206" t="s">
        <v>2</v>
      </c>
      <c r="B9" s="557" t="s">
        <v>447</v>
      </c>
      <c r="C9" s="557"/>
      <c r="D9" s="557"/>
    </row>
    <row r="10" spans="1:26" s="284" customFormat="1" ht="39" customHeight="1">
      <c r="A10" s="206" t="s">
        <v>3</v>
      </c>
      <c r="B10" s="557" t="s">
        <v>448</v>
      </c>
      <c r="C10" s="559"/>
      <c r="D10" s="559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449</v>
      </c>
      <c r="C12" s="48"/>
      <c r="D12" s="204" t="s">
        <v>450</v>
      </c>
    </row>
    <row r="13" spans="1:26" ht="12" customHeight="1">
      <c r="A13" s="286">
        <v>4</v>
      </c>
      <c r="B13" s="287" t="s">
        <v>451</v>
      </c>
      <c r="C13" s="288"/>
      <c r="D13" s="288"/>
    </row>
    <row r="14" spans="1:26" ht="21.95" customHeight="1">
      <c r="A14" s="286">
        <v>5</v>
      </c>
      <c r="B14" s="555" t="s">
        <v>452</v>
      </c>
      <c r="C14" s="559"/>
      <c r="D14" s="559"/>
    </row>
    <row r="15" spans="1:26" ht="32.25" customHeight="1">
      <c r="A15" s="286">
        <v>6</v>
      </c>
      <c r="B15" s="555" t="s">
        <v>453</v>
      </c>
      <c r="C15" s="559"/>
      <c r="D15" s="559"/>
    </row>
    <row r="16" spans="1:26" ht="24" customHeight="1">
      <c r="A16" s="560" t="s">
        <v>454</v>
      </c>
      <c r="B16" s="560"/>
      <c r="C16" s="560"/>
      <c r="D16" s="560"/>
    </row>
    <row r="17" spans="1:5" ht="47.25" customHeight="1">
      <c r="A17" s="410" t="s">
        <v>455</v>
      </c>
      <c r="B17" s="410"/>
      <c r="C17" s="410"/>
      <c r="D17" s="410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449</v>
      </c>
      <c r="C19" s="48"/>
      <c r="D19" s="204" t="s">
        <v>456</v>
      </c>
    </row>
    <row r="20" spans="1:5" ht="30" customHeight="1">
      <c r="A20" s="286">
        <v>7</v>
      </c>
      <c r="B20" s="555" t="s">
        <v>457</v>
      </c>
      <c r="C20" s="555"/>
      <c r="D20" s="555"/>
    </row>
    <row r="21" spans="1:5" ht="39.950000000000003" customHeight="1">
      <c r="A21" s="286">
        <v>8</v>
      </c>
      <c r="B21" s="555" t="s">
        <v>458</v>
      </c>
      <c r="C21" s="555"/>
      <c r="D21" s="555"/>
      <c r="E21" s="194"/>
    </row>
    <row r="22" spans="1:5" ht="23.25" customHeight="1">
      <c r="A22" s="286">
        <v>9</v>
      </c>
      <c r="B22" s="555" t="s">
        <v>459</v>
      </c>
      <c r="C22" s="555"/>
      <c r="D22" s="555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A1:D1"/>
    <mergeCell ref="B2:D2"/>
    <mergeCell ref="B3:D3"/>
    <mergeCell ref="B4:D4"/>
    <mergeCell ref="B5:D5"/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74" t="s">
        <v>231</v>
      </c>
      <c r="G1" s="575"/>
    </row>
    <row r="2" spans="1:7" s="51" customFormat="1" ht="30" customHeight="1">
      <c r="A2" s="461" t="s">
        <v>460</v>
      </c>
      <c r="B2" s="578"/>
      <c r="C2" s="578"/>
      <c r="D2" s="578"/>
      <c r="E2" s="578"/>
      <c r="F2" s="578"/>
      <c r="G2" s="578"/>
    </row>
    <row r="3" spans="1:7" s="51" customFormat="1" ht="48.75" customHeight="1">
      <c r="A3" s="410" t="s">
        <v>464</v>
      </c>
      <c r="B3" s="410"/>
      <c r="C3" s="410"/>
      <c r="D3" s="410"/>
      <c r="E3" s="410"/>
      <c r="F3" s="410"/>
      <c r="G3" s="410"/>
    </row>
    <row r="4" spans="1:7" s="51" customFormat="1" ht="30" customHeight="1">
      <c r="A4" s="48"/>
      <c r="B4" s="444" t="s">
        <v>463</v>
      </c>
      <c r="C4" s="444"/>
      <c r="D4" s="579">
        <f>I_IV!A30</f>
        <v>0</v>
      </c>
      <c r="E4" s="580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83" t="s">
        <v>153</v>
      </c>
      <c r="C6" s="583"/>
      <c r="D6" s="584"/>
      <c r="E6" s="585"/>
      <c r="F6" s="291"/>
      <c r="G6" s="206"/>
    </row>
    <row r="7" spans="1:7" s="51" customFormat="1" ht="9.9499999999999993" customHeight="1">
      <c r="A7" s="48"/>
      <c r="B7" s="133"/>
      <c r="C7" s="133"/>
      <c r="D7" s="586"/>
      <c r="E7" s="587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83" t="s">
        <v>462</v>
      </c>
      <c r="C9" s="583"/>
      <c r="D9" s="581" t="str">
        <f>I_IV!P79</f>
        <v>- 6935 - UM/</v>
      </c>
      <c r="E9" s="582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240</v>
      </c>
      <c r="B11" s="588" t="s">
        <v>465</v>
      </c>
      <c r="C11" s="588"/>
      <c r="D11" s="588"/>
      <c r="E11" s="588"/>
      <c r="F11" s="588"/>
      <c r="G11" s="207"/>
    </row>
    <row r="12" spans="1:7" s="51" customFormat="1" ht="18" customHeight="1">
      <c r="A12" s="293"/>
      <c r="B12" s="588"/>
      <c r="C12" s="588"/>
      <c r="D12" s="588"/>
      <c r="E12" s="588"/>
      <c r="F12" s="588"/>
      <c r="G12" s="207"/>
    </row>
    <row r="13" spans="1:7" s="51" customFormat="1" ht="31.5" customHeight="1">
      <c r="A13" s="208"/>
      <c r="B13" s="588"/>
      <c r="C13" s="588"/>
      <c r="D13" s="588"/>
      <c r="E13" s="588"/>
      <c r="F13" s="588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76" t="s">
        <v>470</v>
      </c>
      <c r="D15" s="577"/>
      <c r="E15" s="576" t="s">
        <v>471</v>
      </c>
      <c r="F15" s="577"/>
      <c r="G15" s="207"/>
    </row>
    <row r="16" spans="1:7" s="51" customFormat="1" ht="18" customHeight="1">
      <c r="A16" s="208"/>
      <c r="B16" s="234">
        <v>1</v>
      </c>
      <c r="C16" s="568"/>
      <c r="D16" s="569"/>
      <c r="E16" s="568"/>
      <c r="F16" s="569"/>
      <c r="G16" s="207"/>
    </row>
    <row r="17" spans="1:9" s="51" customFormat="1" ht="18" customHeight="1">
      <c r="A17" s="208"/>
      <c r="B17" s="234">
        <v>2</v>
      </c>
      <c r="C17" s="568"/>
      <c r="D17" s="569"/>
      <c r="E17" s="568"/>
      <c r="F17" s="569"/>
      <c r="G17" s="207"/>
    </row>
    <row r="18" spans="1:9" s="51" customFormat="1" ht="18" customHeight="1">
      <c r="A18" s="208"/>
      <c r="B18" s="234">
        <v>3</v>
      </c>
      <c r="C18" s="568"/>
      <c r="D18" s="569"/>
      <c r="E18" s="568"/>
      <c r="F18" s="569"/>
      <c r="G18" s="207"/>
    </row>
    <row r="19" spans="1:9" s="51" customFormat="1" ht="18" customHeight="1">
      <c r="A19" s="208"/>
      <c r="B19" s="234">
        <v>4</v>
      </c>
      <c r="C19" s="568"/>
      <c r="D19" s="569"/>
      <c r="E19" s="568"/>
      <c r="F19" s="569"/>
      <c r="G19" s="207"/>
    </row>
    <row r="20" spans="1:9" s="51" customFormat="1" ht="18" customHeight="1">
      <c r="A20" s="208"/>
      <c r="B20" s="234">
        <v>5</v>
      </c>
      <c r="C20" s="568"/>
      <c r="D20" s="569"/>
      <c r="E20" s="568"/>
      <c r="F20" s="569"/>
      <c r="G20" s="207"/>
    </row>
    <row r="21" spans="1:9" s="137" customFormat="1" ht="18" customHeight="1">
      <c r="A21" s="138"/>
      <c r="B21" s="234" t="s">
        <v>57</v>
      </c>
      <c r="C21" s="568"/>
      <c r="D21" s="569"/>
      <c r="E21" s="568"/>
      <c r="F21" s="569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466</v>
      </c>
      <c r="B23" s="563" t="s">
        <v>467</v>
      </c>
      <c r="C23" s="563"/>
      <c r="D23" s="563"/>
      <c r="E23" s="563"/>
      <c r="F23" s="563"/>
      <c r="G23" s="207"/>
      <c r="I23" s="134" t="s">
        <v>71</v>
      </c>
    </row>
    <row r="24" spans="1:9" s="51" customFormat="1" ht="18" customHeight="1">
      <c r="A24" s="293"/>
      <c r="B24" s="563"/>
      <c r="C24" s="563"/>
      <c r="D24" s="563"/>
      <c r="E24" s="563"/>
      <c r="F24" s="563"/>
      <c r="G24" s="207"/>
    </row>
    <row r="25" spans="1:9" s="51" customFormat="1" ht="3" customHeight="1">
      <c r="A25" s="208"/>
      <c r="B25" s="563"/>
      <c r="C25" s="563"/>
      <c r="D25" s="563"/>
      <c r="E25" s="563"/>
      <c r="F25" s="563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65"/>
      <c r="C27" s="566"/>
      <c r="D27" s="567"/>
      <c r="E27" s="570"/>
      <c r="F27" s="571"/>
    </row>
    <row r="28" spans="1:9" s="52" customFormat="1" ht="30" customHeight="1">
      <c r="A28" s="49"/>
      <c r="B28" s="573" t="s">
        <v>78</v>
      </c>
      <c r="C28" s="573"/>
      <c r="D28" s="573"/>
      <c r="E28" s="572" t="s">
        <v>194</v>
      </c>
      <c r="F28" s="572"/>
    </row>
    <row r="29" spans="1:9" ht="18" customHeight="1">
      <c r="A29" s="290" t="s">
        <v>468</v>
      </c>
      <c r="B29" s="564" t="s">
        <v>469</v>
      </c>
      <c r="C29" s="564"/>
      <c r="D29" s="564"/>
      <c r="E29" s="564"/>
      <c r="F29" s="564"/>
      <c r="G29" s="564"/>
    </row>
  </sheetData>
  <sheetProtection algorithmName="SHA-512" hashValue="sOHdQJjjPWAOLqcsdrZbeA4PtCm4ZLn8ChZTTJ72lFcG0MUJktDUxmTJCw+r090NdOOwbcmjeNsmAtZcr68+AQ==" saltValue="5Z8EDKrvzsp2ThKld0wOdQ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604" t="s">
        <v>231</v>
      </c>
      <c r="K1" s="605"/>
    </row>
    <row r="2" spans="1:15" ht="11.25" customHeight="1">
      <c r="A2" s="606" t="s">
        <v>472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590" t="s">
        <v>494</v>
      </c>
      <c r="M2" s="590"/>
      <c r="N2" s="590"/>
      <c r="O2" s="590"/>
    </row>
    <row r="3" spans="1:15" ht="35.25" customHeight="1">
      <c r="A3" s="607" t="s">
        <v>473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590"/>
      <c r="M3" s="590"/>
      <c r="N3" s="590"/>
      <c r="O3" s="590"/>
    </row>
    <row r="4" spans="1:15" ht="18" customHeight="1">
      <c r="A4" s="296" t="s">
        <v>474</v>
      </c>
      <c r="B4" s="211"/>
      <c r="C4" s="297" t="s">
        <v>164</v>
      </c>
      <c r="D4" s="601"/>
      <c r="E4" s="602"/>
      <c r="F4" s="602"/>
      <c r="G4" s="602"/>
      <c r="H4" s="602"/>
      <c r="I4" s="602"/>
      <c r="J4" s="602"/>
      <c r="K4" s="603"/>
      <c r="L4" s="590"/>
      <c r="M4" s="590"/>
      <c r="N4" s="590"/>
      <c r="O4" s="590"/>
    </row>
    <row r="5" spans="1:15" ht="18" customHeight="1">
      <c r="A5" s="296" t="s">
        <v>179</v>
      </c>
      <c r="B5" s="211"/>
      <c r="C5" s="298" t="s">
        <v>475</v>
      </c>
      <c r="D5" s="601"/>
      <c r="E5" s="602"/>
      <c r="F5" s="602"/>
      <c r="G5" s="602"/>
      <c r="H5" s="602"/>
      <c r="I5" s="602"/>
      <c r="J5" s="602"/>
      <c r="K5" s="603"/>
    </row>
    <row r="6" spans="1:15" ht="18" customHeight="1">
      <c r="A6" s="296" t="s">
        <v>476</v>
      </c>
      <c r="B6" s="211"/>
      <c r="C6" s="298" t="s">
        <v>477</v>
      </c>
      <c r="D6" s="601"/>
      <c r="E6" s="602"/>
      <c r="F6" s="602"/>
      <c r="G6" s="602"/>
      <c r="H6" s="602"/>
      <c r="I6" s="602"/>
      <c r="J6" s="602"/>
      <c r="K6" s="603"/>
    </row>
    <row r="7" spans="1:15" ht="18" customHeight="1">
      <c r="A7" s="296" t="s">
        <v>478</v>
      </c>
      <c r="B7" s="211"/>
      <c r="C7" s="298" t="s">
        <v>479</v>
      </c>
      <c r="D7" s="599"/>
      <c r="E7" s="600"/>
      <c r="F7" s="600"/>
      <c r="G7" s="600"/>
      <c r="H7" s="299"/>
      <c r="I7" s="299"/>
      <c r="J7" s="299"/>
      <c r="K7" s="300"/>
    </row>
    <row r="8" spans="1:15" ht="18" customHeight="1">
      <c r="A8" s="296" t="s">
        <v>480</v>
      </c>
      <c r="B8" s="211"/>
      <c r="C8" s="298" t="s">
        <v>481</v>
      </c>
      <c r="D8" s="601"/>
      <c r="E8" s="602"/>
      <c r="F8" s="602"/>
      <c r="G8" s="602"/>
      <c r="H8" s="602"/>
      <c r="I8" s="602"/>
      <c r="J8" s="602"/>
      <c r="K8" s="603"/>
    </row>
    <row r="9" spans="1:15" ht="24" customHeight="1">
      <c r="A9" s="296" t="s">
        <v>482</v>
      </c>
      <c r="B9" s="211"/>
      <c r="C9" s="301" t="s">
        <v>483</v>
      </c>
      <c r="D9" s="601"/>
      <c r="E9" s="602"/>
      <c r="F9" s="602"/>
      <c r="G9" s="602"/>
      <c r="H9" s="602"/>
      <c r="I9" s="602"/>
      <c r="J9" s="602"/>
      <c r="K9" s="603"/>
    </row>
    <row r="10" spans="1:15" ht="62.25" customHeight="1">
      <c r="A10" s="272" t="s">
        <v>484</v>
      </c>
      <c r="B10" s="210"/>
      <c r="C10" s="209" t="s">
        <v>485</v>
      </c>
      <c r="D10" s="601"/>
      <c r="E10" s="602"/>
      <c r="F10" s="602"/>
      <c r="G10" s="602"/>
      <c r="H10" s="602"/>
      <c r="I10" s="602"/>
      <c r="J10" s="602"/>
      <c r="K10" s="603"/>
    </row>
    <row r="11" spans="1:15" s="303" customFormat="1" ht="18" customHeight="1">
      <c r="A11" s="271" t="s">
        <v>486</v>
      </c>
      <c r="B11" s="271"/>
      <c r="C11" s="399" t="s">
        <v>487</v>
      </c>
      <c r="D11" s="399"/>
      <c r="E11" s="399"/>
      <c r="F11" s="399"/>
      <c r="G11" s="399"/>
      <c r="H11" s="399"/>
      <c r="I11" s="399"/>
      <c r="J11" s="399"/>
      <c r="K11" s="399"/>
      <c r="L11" s="302"/>
    </row>
    <row r="12" spans="1:15" s="303" customFormat="1" ht="18" customHeight="1">
      <c r="A12" s="234"/>
      <c r="B12" s="304"/>
      <c r="C12" s="399" t="s">
        <v>159</v>
      </c>
      <c r="D12" s="399"/>
      <c r="E12" s="399"/>
      <c r="F12" s="399"/>
      <c r="G12" s="399"/>
      <c r="H12" s="399"/>
      <c r="I12" s="399"/>
      <c r="J12" s="399"/>
      <c r="K12" s="399"/>
      <c r="L12" s="302"/>
    </row>
    <row r="13" spans="1:15" s="303" customFormat="1" ht="18" customHeight="1">
      <c r="A13" s="234"/>
      <c r="B13" s="304"/>
      <c r="C13" s="399" t="s">
        <v>488</v>
      </c>
      <c r="D13" s="399"/>
      <c r="E13" s="399"/>
      <c r="F13" s="399"/>
      <c r="G13" s="399"/>
      <c r="H13" s="399"/>
      <c r="I13" s="399"/>
      <c r="J13" s="399"/>
      <c r="K13" s="399"/>
      <c r="L13" s="302"/>
    </row>
    <row r="14" spans="1:15" s="303" customFormat="1" ht="18" customHeight="1">
      <c r="A14" s="234"/>
      <c r="B14" s="304"/>
      <c r="C14" s="399" t="s">
        <v>160</v>
      </c>
      <c r="D14" s="399"/>
      <c r="E14" s="399"/>
      <c r="F14" s="399"/>
      <c r="G14" s="399"/>
      <c r="H14" s="399"/>
      <c r="I14" s="399"/>
      <c r="J14" s="399"/>
      <c r="K14" s="399"/>
      <c r="L14" s="302"/>
    </row>
    <row r="15" spans="1:15" s="303" customFormat="1" ht="18" customHeight="1">
      <c r="A15" s="234"/>
      <c r="B15" s="304"/>
      <c r="C15" s="399" t="s">
        <v>161</v>
      </c>
      <c r="D15" s="399"/>
      <c r="E15" s="399"/>
      <c r="F15" s="399"/>
      <c r="G15" s="399"/>
      <c r="H15" s="399"/>
      <c r="I15" s="399"/>
      <c r="J15" s="399"/>
      <c r="K15" s="399"/>
      <c r="L15" s="302"/>
    </row>
    <row r="16" spans="1:15" ht="18" customHeight="1">
      <c r="A16" s="234"/>
      <c r="B16" s="304"/>
      <c r="C16" s="195" t="s">
        <v>489</v>
      </c>
      <c r="D16" s="591"/>
      <c r="E16" s="591"/>
      <c r="F16" s="591"/>
      <c r="G16" s="591"/>
      <c r="H16" s="591"/>
      <c r="I16" s="591"/>
      <c r="J16" s="591"/>
      <c r="K16" s="591"/>
      <c r="L16" s="249"/>
    </row>
    <row r="17" spans="1:13" ht="18" customHeight="1">
      <c r="A17" s="234"/>
      <c r="B17" s="304"/>
      <c r="C17" s="399" t="s">
        <v>162</v>
      </c>
      <c r="D17" s="399"/>
      <c r="E17" s="399"/>
      <c r="F17" s="399"/>
      <c r="G17" s="399"/>
      <c r="H17" s="399"/>
      <c r="I17" s="399"/>
      <c r="J17" s="399"/>
      <c r="K17" s="399"/>
      <c r="L17" s="249"/>
    </row>
    <row r="18" spans="1:13" ht="18" customHeight="1">
      <c r="A18" s="234"/>
      <c r="B18" s="304"/>
      <c r="C18" s="399" t="s">
        <v>163</v>
      </c>
      <c r="D18" s="399"/>
      <c r="E18" s="399"/>
      <c r="F18" s="399"/>
      <c r="G18" s="399"/>
      <c r="H18" s="399"/>
      <c r="I18" s="399"/>
      <c r="J18" s="399"/>
      <c r="K18" s="399"/>
      <c r="L18" s="249"/>
    </row>
    <row r="19" spans="1:13" s="303" customFormat="1" ht="18" customHeight="1">
      <c r="A19" s="2"/>
      <c r="B19" s="230"/>
      <c r="C19" s="399" t="s">
        <v>490</v>
      </c>
      <c r="D19" s="399"/>
      <c r="E19" s="399"/>
      <c r="F19" s="399"/>
      <c r="G19" s="399"/>
      <c r="H19" s="399"/>
      <c r="I19" s="399"/>
      <c r="J19" s="399"/>
      <c r="K19" s="399"/>
      <c r="L19" s="302"/>
    </row>
    <row r="20" spans="1:13" s="303" customFormat="1" ht="18" customHeight="1">
      <c r="A20" s="234"/>
      <c r="B20" s="304"/>
      <c r="C20" s="591"/>
      <c r="D20" s="591"/>
      <c r="E20" s="591"/>
      <c r="F20" s="591"/>
      <c r="G20" s="591"/>
      <c r="H20" s="591"/>
      <c r="I20" s="591"/>
      <c r="J20" s="591"/>
      <c r="K20" s="591"/>
      <c r="L20" s="302"/>
    </row>
    <row r="21" spans="1:13" s="307" customFormat="1" ht="18" customHeight="1">
      <c r="A21" s="234"/>
      <c r="B21" s="305"/>
      <c r="C21" s="592"/>
      <c r="D21" s="592"/>
      <c r="E21" s="592"/>
      <c r="F21" s="592"/>
      <c r="G21" s="592"/>
      <c r="H21" s="592"/>
      <c r="I21" s="592"/>
      <c r="J21" s="592"/>
      <c r="K21" s="592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593"/>
      <c r="B23" s="594"/>
      <c r="C23" s="594"/>
      <c r="D23" s="594"/>
      <c r="E23" s="595"/>
      <c r="F23" s="309"/>
      <c r="G23" s="596"/>
      <c r="H23" s="597"/>
      <c r="I23" s="597"/>
      <c r="J23" s="597"/>
      <c r="K23" s="598"/>
      <c r="L23" s="302"/>
      <c r="M23" s="134" t="s">
        <v>71</v>
      </c>
    </row>
    <row r="24" spans="1:13" ht="15" customHeight="1">
      <c r="A24" s="589" t="s">
        <v>449</v>
      </c>
      <c r="B24" s="589"/>
      <c r="C24" s="589"/>
      <c r="D24" s="589"/>
      <c r="E24" s="589"/>
      <c r="F24" s="249"/>
      <c r="G24" s="589" t="s">
        <v>450</v>
      </c>
      <c r="H24" s="589"/>
      <c r="I24" s="589"/>
      <c r="J24" s="589"/>
      <c r="K24" s="589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231</v>
      </c>
    </row>
    <row r="2" spans="1:9" s="51" customFormat="1" ht="12.75" customHeight="1">
      <c r="A2" s="461" t="s">
        <v>491</v>
      </c>
      <c r="B2" s="461"/>
      <c r="C2" s="461"/>
      <c r="D2" s="311"/>
      <c r="E2" s="311"/>
      <c r="F2" s="311"/>
      <c r="G2" s="434" t="s">
        <v>495</v>
      </c>
      <c r="H2" s="434"/>
      <c r="I2" s="434"/>
    </row>
    <row r="3" spans="1:9" s="51" customFormat="1" ht="27.75" customHeight="1">
      <c r="A3" s="610" t="s">
        <v>492</v>
      </c>
      <c r="B3" s="610"/>
      <c r="C3" s="610"/>
      <c r="D3" s="610"/>
      <c r="E3" s="610"/>
      <c r="F3" s="230"/>
      <c r="G3" s="434"/>
      <c r="H3" s="434"/>
      <c r="I3" s="434"/>
    </row>
    <row r="4" spans="1:9" s="51" customFormat="1" ht="18" customHeight="1">
      <c r="A4" s="201" t="s">
        <v>167</v>
      </c>
      <c r="B4" s="201"/>
      <c r="C4" s="611"/>
      <c r="D4" s="612"/>
      <c r="E4" s="613"/>
      <c r="F4" s="207"/>
      <c r="G4" s="434"/>
      <c r="H4" s="434"/>
      <c r="I4" s="434"/>
    </row>
    <row r="5" spans="1:9" s="51" customFormat="1" ht="18" customHeight="1">
      <c r="A5" s="201" t="s">
        <v>166</v>
      </c>
      <c r="B5" s="201"/>
      <c r="C5" s="611"/>
      <c r="D5" s="612"/>
      <c r="E5" s="613"/>
      <c r="F5" s="207"/>
    </row>
    <row r="6" spans="1:9" s="51" customFormat="1" ht="18" customHeight="1">
      <c r="A6" s="201" t="s">
        <v>165</v>
      </c>
      <c r="B6" s="201"/>
      <c r="C6" s="611"/>
      <c r="D6" s="612"/>
      <c r="E6" s="612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6" t="s">
        <v>169</v>
      </c>
      <c r="C9" s="617"/>
      <c r="D9" s="216" t="s">
        <v>228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4"/>
      <c r="B22" s="615"/>
      <c r="C22" s="50"/>
      <c r="D22" s="50"/>
      <c r="E22" s="85"/>
    </row>
    <row r="23" spans="1:8" s="52" customFormat="1" ht="30" customHeight="1">
      <c r="A23" s="573" t="s">
        <v>493</v>
      </c>
      <c r="B23" s="573"/>
      <c r="C23" s="204"/>
      <c r="D23" s="204"/>
      <c r="E23" s="204" t="s">
        <v>450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  <mergeCell ref="C4:E4"/>
    <mergeCell ref="C5:E5"/>
    <mergeCell ref="C6:E6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Korobkow Tadeusz</cp:lastModifiedBy>
  <cp:lastPrinted>2019-06-06T16:01:55Z</cp:lastPrinted>
  <dcterms:created xsi:type="dcterms:W3CDTF">2007-12-11T11:05:19Z</dcterms:created>
  <dcterms:modified xsi:type="dcterms:W3CDTF">2019-06-07T07:41:17Z</dcterms:modified>
</cp:coreProperties>
</file>